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63173cc6505757a/Documents/HACD/"/>
    </mc:Choice>
  </mc:AlternateContent>
  <xr:revisionPtr revIDLastSave="193" documentId="8_{784DAE5F-CB14-4E37-986E-3DBB8316939C}" xr6:coauthVersionLast="45" xr6:coauthVersionMax="45" xr10:uidLastSave="{54FF8AA8-1FC5-4FE7-AC60-3F49CCFB6119}"/>
  <bookViews>
    <workbookView xWindow="-96" yWindow="-96" windowWidth="23232" windowHeight="12552" xr2:uid="{783DAD2C-0D89-453D-8382-C3D3EF1E9510}"/>
  </bookViews>
  <sheets>
    <sheet name="2020-21 Allocations" sheetId="1" r:id="rId1"/>
  </sheets>
  <definedNames>
    <definedName name="_xlnm.Print_Area" localSheetId="0">'2020-21 Allocations'!$B$1:$J$502</definedName>
    <definedName name="_xlnm.Print_Titles" localSheetId="0">'2020-21 Allocations'!$1:$2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1" l="1"/>
  <c r="I236" i="1" l="1"/>
  <c r="J236" i="1" s="1"/>
  <c r="I237" i="1"/>
  <c r="J237" i="1" s="1"/>
  <c r="I238" i="1"/>
  <c r="J238" i="1" s="1"/>
  <c r="I239" i="1"/>
  <c r="J239" i="1" s="1"/>
  <c r="I240" i="1"/>
  <c r="J240" i="1" s="1"/>
  <c r="I250" i="1"/>
  <c r="J250" i="1" s="1"/>
  <c r="I251" i="1"/>
  <c r="J251" i="1" s="1"/>
  <c r="I252" i="1"/>
  <c r="J252" i="1" s="1"/>
  <c r="I253" i="1"/>
  <c r="J253" i="1" s="1"/>
  <c r="I254" i="1"/>
  <c r="J254" i="1" s="1"/>
  <c r="I452" i="1"/>
  <c r="J452" i="1" s="1"/>
  <c r="I453" i="1"/>
  <c r="J453" i="1" s="1"/>
  <c r="I454" i="1"/>
  <c r="J454" i="1" s="1"/>
  <c r="I455" i="1"/>
  <c r="J455" i="1" s="1"/>
  <c r="I456" i="1"/>
  <c r="J456" i="1" s="1"/>
  <c r="I457" i="1"/>
  <c r="J457" i="1" s="1"/>
  <c r="I458" i="1"/>
  <c r="J458" i="1" s="1"/>
  <c r="I459" i="1"/>
  <c r="J459" i="1" s="1"/>
  <c r="I460" i="1"/>
  <c r="J460" i="1" s="1"/>
  <c r="I461" i="1"/>
  <c r="J461" i="1" s="1"/>
  <c r="I462" i="1"/>
  <c r="J462" i="1" s="1"/>
  <c r="I463" i="1"/>
  <c r="J463" i="1" s="1"/>
  <c r="I464" i="1"/>
  <c r="J464" i="1" s="1"/>
  <c r="I465" i="1"/>
  <c r="J465" i="1" s="1"/>
  <c r="I36" i="1"/>
  <c r="J36" i="1" s="1"/>
  <c r="I9" i="1"/>
  <c r="J9" i="1" s="1"/>
  <c r="I10" i="1"/>
  <c r="J10" i="1" s="1"/>
  <c r="I35" i="1"/>
  <c r="J35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/>
  <c r="I29" i="1"/>
  <c r="J29" i="1" s="1"/>
  <c r="I30" i="1"/>
  <c r="J30" i="1" s="1"/>
  <c r="I31" i="1"/>
  <c r="J31" i="1" s="1"/>
  <c r="I33" i="1"/>
  <c r="J33" i="1" s="1"/>
  <c r="I32" i="1"/>
  <c r="J32" i="1" s="1"/>
  <c r="I34" i="1"/>
  <c r="J34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120" i="1"/>
  <c r="J120" i="1" s="1"/>
  <c r="I121" i="1"/>
  <c r="J121" i="1" s="1"/>
  <c r="I122" i="1"/>
  <c r="J122" i="1" s="1"/>
  <c r="I123" i="1"/>
  <c r="J123" i="1" s="1"/>
  <c r="I125" i="1"/>
  <c r="J125" i="1" s="1"/>
  <c r="I126" i="1"/>
  <c r="J126" i="1" s="1"/>
  <c r="I124" i="1"/>
  <c r="J124" i="1" s="1"/>
  <c r="I296" i="1"/>
  <c r="J296" i="1" s="1"/>
  <c r="I297" i="1"/>
  <c r="J297" i="1" s="1"/>
  <c r="I298" i="1"/>
  <c r="J298" i="1" s="1"/>
  <c r="I299" i="1"/>
  <c r="J299" i="1" s="1"/>
  <c r="I300" i="1"/>
  <c r="J300" i="1" s="1"/>
  <c r="I301" i="1"/>
  <c r="J301" i="1" s="1"/>
  <c r="I302" i="1"/>
  <c r="J302" i="1" s="1"/>
  <c r="I303" i="1"/>
  <c r="J303" i="1" s="1"/>
  <c r="I343" i="1"/>
  <c r="J343" i="1" s="1"/>
  <c r="I344" i="1"/>
  <c r="J344" i="1" s="1"/>
  <c r="I345" i="1"/>
  <c r="J345" i="1" s="1"/>
  <c r="I346" i="1"/>
  <c r="J346" i="1" s="1"/>
  <c r="I347" i="1"/>
  <c r="J347" i="1" s="1"/>
  <c r="I348" i="1"/>
  <c r="J348" i="1"/>
  <c r="I349" i="1"/>
  <c r="J349" i="1" s="1"/>
  <c r="I350" i="1"/>
  <c r="J350" i="1" s="1"/>
  <c r="I351" i="1"/>
  <c r="J351" i="1" s="1"/>
  <c r="I352" i="1"/>
  <c r="J352" i="1" s="1"/>
  <c r="I353" i="1"/>
  <c r="J353" i="1" s="1"/>
  <c r="I354" i="1"/>
  <c r="J354" i="1" s="1"/>
  <c r="I183" i="1"/>
  <c r="J183" i="1" s="1"/>
  <c r="I184" i="1"/>
  <c r="J184" i="1" s="1"/>
  <c r="I185" i="1"/>
  <c r="J185" i="1" s="1"/>
  <c r="I222" i="1"/>
  <c r="J222" i="1" s="1"/>
  <c r="I223" i="1"/>
  <c r="J223" i="1" s="1"/>
  <c r="I224" i="1"/>
  <c r="J224" i="1" s="1"/>
  <c r="I225" i="1"/>
  <c r="J225" i="1" s="1"/>
  <c r="I226" i="1"/>
  <c r="J226" i="1" s="1"/>
  <c r="I227" i="1"/>
  <c r="J227" i="1" s="1"/>
  <c r="I228" i="1"/>
  <c r="J228" i="1" s="1"/>
  <c r="I229" i="1"/>
  <c r="J229" i="1" s="1"/>
  <c r="I230" i="1"/>
  <c r="J230" i="1" s="1"/>
  <c r="I231" i="1"/>
  <c r="J231" i="1" s="1"/>
  <c r="I232" i="1"/>
  <c r="J232" i="1" s="1"/>
  <c r="I233" i="1"/>
  <c r="J233" i="1" s="1"/>
  <c r="I234" i="1"/>
  <c r="J234" i="1" s="1"/>
  <c r="I451" i="1"/>
  <c r="J451" i="1" s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J166" i="1" s="1"/>
  <c r="I167" i="1"/>
  <c r="J167" i="1" s="1"/>
  <c r="I170" i="1"/>
  <c r="J170" i="1" s="1"/>
  <c r="I241" i="1"/>
  <c r="J241" i="1" s="1"/>
  <c r="I266" i="1"/>
  <c r="J266" i="1" s="1"/>
  <c r="I267" i="1"/>
  <c r="J267" i="1" s="1"/>
  <c r="I268" i="1"/>
  <c r="J268" i="1" s="1"/>
  <c r="I446" i="1"/>
  <c r="J446" i="1" s="1"/>
  <c r="I447" i="1"/>
  <c r="J447" i="1" s="1"/>
  <c r="I448" i="1"/>
  <c r="J448" i="1" s="1"/>
  <c r="I449" i="1"/>
  <c r="J449" i="1" s="1"/>
  <c r="I450" i="1"/>
  <c r="J450" i="1" s="1"/>
  <c r="I468" i="1"/>
  <c r="J468" i="1" s="1"/>
  <c r="I469" i="1"/>
  <c r="J469" i="1" s="1"/>
  <c r="I470" i="1"/>
  <c r="J470" i="1" s="1"/>
  <c r="I471" i="1"/>
  <c r="J471" i="1" s="1"/>
  <c r="I472" i="1"/>
  <c r="J472" i="1" s="1"/>
  <c r="I473" i="1"/>
  <c r="J473" i="1" s="1"/>
  <c r="I474" i="1"/>
  <c r="J474" i="1" s="1"/>
  <c r="I475" i="1"/>
  <c r="J475" i="1" s="1"/>
  <c r="I476" i="1"/>
  <c r="J476" i="1" s="1"/>
  <c r="I477" i="1"/>
  <c r="J477" i="1" s="1"/>
  <c r="I478" i="1"/>
  <c r="J478" i="1" s="1"/>
  <c r="I479" i="1"/>
  <c r="J479" i="1" s="1"/>
  <c r="I480" i="1"/>
  <c r="J480" i="1" s="1"/>
  <c r="I481" i="1"/>
  <c r="J481" i="1" s="1"/>
  <c r="I482" i="1"/>
  <c r="J482" i="1" s="1"/>
  <c r="I483" i="1"/>
  <c r="J483" i="1" s="1"/>
  <c r="I484" i="1"/>
  <c r="J484" i="1" s="1"/>
  <c r="I70" i="1"/>
  <c r="J70" i="1" s="1"/>
  <c r="I71" i="1"/>
  <c r="J71" i="1" s="1"/>
  <c r="I72" i="1"/>
  <c r="J72" i="1" s="1"/>
  <c r="I73" i="1"/>
  <c r="J73" i="1" s="1"/>
  <c r="I74" i="1"/>
  <c r="J74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27" i="1"/>
  <c r="J127" i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423" i="1"/>
  <c r="J423" i="1" s="1"/>
  <c r="I424" i="1"/>
  <c r="J424" i="1" s="1"/>
  <c r="I425" i="1"/>
  <c r="J425" i="1" s="1"/>
  <c r="I426" i="1"/>
  <c r="J426" i="1" s="1"/>
  <c r="I427" i="1"/>
  <c r="J427" i="1" s="1"/>
  <c r="I428" i="1"/>
  <c r="J428" i="1" s="1"/>
  <c r="I429" i="1"/>
  <c r="J429" i="1" s="1"/>
  <c r="I430" i="1"/>
  <c r="J430" i="1" s="1"/>
  <c r="I431" i="1"/>
  <c r="J431" i="1"/>
  <c r="I432" i="1"/>
  <c r="J432" i="1" s="1"/>
  <c r="I433" i="1"/>
  <c r="J433" i="1" s="1"/>
  <c r="I139" i="1"/>
  <c r="J139" i="1" s="1"/>
  <c r="I219" i="1"/>
  <c r="J219" i="1" s="1"/>
  <c r="I220" i="1"/>
  <c r="J220" i="1" s="1"/>
  <c r="I221" i="1"/>
  <c r="J221" i="1" s="1"/>
  <c r="I338" i="1"/>
  <c r="J338" i="1" s="1"/>
  <c r="I339" i="1"/>
  <c r="J339" i="1" s="1"/>
  <c r="I340" i="1"/>
  <c r="J340" i="1" s="1"/>
  <c r="I341" i="1"/>
  <c r="J341" i="1" s="1"/>
  <c r="I342" i="1"/>
  <c r="J342" i="1" s="1"/>
  <c r="I404" i="1"/>
  <c r="J404" i="1" s="1"/>
  <c r="I405" i="1"/>
  <c r="J405" i="1" s="1"/>
  <c r="I406" i="1"/>
  <c r="J406" i="1" s="1"/>
  <c r="I407" i="1"/>
  <c r="J407" i="1" s="1"/>
  <c r="I408" i="1"/>
  <c r="J408" i="1" s="1"/>
  <c r="I145" i="1"/>
  <c r="J145" i="1" s="1"/>
  <c r="I146" i="1"/>
  <c r="J146" i="1" s="1"/>
  <c r="I147" i="1"/>
  <c r="J147" i="1" s="1"/>
  <c r="I148" i="1"/>
  <c r="J148" i="1" s="1"/>
  <c r="I168" i="1"/>
  <c r="J168" i="1" s="1"/>
  <c r="I169" i="1"/>
  <c r="J169" i="1" s="1"/>
  <c r="I171" i="1"/>
  <c r="J171" i="1" s="1"/>
  <c r="I172" i="1"/>
  <c r="J172" i="1" s="1"/>
  <c r="I173" i="1"/>
  <c r="J173" i="1" s="1"/>
  <c r="I174" i="1"/>
  <c r="J174" i="1" s="1"/>
  <c r="I175" i="1"/>
  <c r="J175" i="1" s="1"/>
  <c r="I176" i="1"/>
  <c r="J176" i="1" s="1"/>
  <c r="I247" i="1"/>
  <c r="J247" i="1" s="1"/>
  <c r="I248" i="1"/>
  <c r="J248" i="1" s="1"/>
  <c r="I249" i="1"/>
  <c r="J249" i="1" s="1"/>
  <c r="I255" i="1"/>
  <c r="J255" i="1"/>
  <c r="I256" i="1"/>
  <c r="J256" i="1" s="1"/>
  <c r="I257" i="1"/>
  <c r="J257" i="1" s="1"/>
  <c r="I258" i="1"/>
  <c r="J258" i="1" s="1"/>
  <c r="I269" i="1"/>
  <c r="J269" i="1" s="1"/>
  <c r="I355" i="1"/>
  <c r="J355" i="1" s="1"/>
  <c r="I3" i="1"/>
  <c r="I4" i="1"/>
  <c r="J4" i="1" s="1"/>
  <c r="I5" i="1"/>
  <c r="J5" i="1" s="1"/>
  <c r="I6" i="1"/>
  <c r="J6" i="1" s="1"/>
  <c r="I7" i="1"/>
  <c r="J7" i="1" s="1"/>
  <c r="I8" i="1"/>
  <c r="J8" i="1" s="1"/>
  <c r="I242" i="1"/>
  <c r="J242" i="1" s="1"/>
  <c r="I243" i="1"/>
  <c r="J243" i="1" s="1"/>
  <c r="I244" i="1"/>
  <c r="J244" i="1" s="1"/>
  <c r="I245" i="1"/>
  <c r="J245" i="1" s="1"/>
  <c r="I246" i="1"/>
  <c r="J246" i="1" s="1"/>
  <c r="I487" i="1"/>
  <c r="J487" i="1" s="1"/>
  <c r="I488" i="1"/>
  <c r="J488" i="1" s="1"/>
  <c r="I489" i="1"/>
  <c r="J489" i="1" s="1"/>
  <c r="I490" i="1"/>
  <c r="J490" i="1" s="1"/>
  <c r="I491" i="1"/>
  <c r="J491" i="1" s="1"/>
  <c r="I492" i="1"/>
  <c r="J492" i="1" s="1"/>
  <c r="I494" i="1"/>
  <c r="J494" i="1" s="1"/>
  <c r="I495" i="1"/>
  <c r="J495" i="1" s="1"/>
  <c r="I496" i="1"/>
  <c r="J496" i="1" s="1"/>
  <c r="I497" i="1"/>
  <c r="J497" i="1" s="1"/>
  <c r="I498" i="1"/>
  <c r="J498" i="1" s="1"/>
  <c r="I500" i="1"/>
  <c r="J500" i="1" s="1"/>
  <c r="I501" i="1"/>
  <c r="J501" i="1" s="1"/>
  <c r="I502" i="1"/>
  <c r="J502" i="1" s="1"/>
  <c r="I280" i="1"/>
  <c r="J280" i="1" s="1"/>
  <c r="I281" i="1"/>
  <c r="J281" i="1" s="1"/>
  <c r="I282" i="1"/>
  <c r="J282" i="1" s="1"/>
  <c r="I283" i="1"/>
  <c r="J283" i="1" s="1"/>
  <c r="I284" i="1"/>
  <c r="J284" i="1" s="1"/>
  <c r="I285" i="1"/>
  <c r="J285" i="1" s="1"/>
  <c r="I286" i="1"/>
  <c r="J286" i="1" s="1"/>
  <c r="I287" i="1"/>
  <c r="J287" i="1" s="1"/>
  <c r="I288" i="1"/>
  <c r="J288" i="1" s="1"/>
  <c r="I289" i="1"/>
  <c r="J289" i="1" s="1"/>
  <c r="I290" i="1"/>
  <c r="J290" i="1" s="1"/>
  <c r="I291" i="1"/>
  <c r="J291" i="1" s="1"/>
  <c r="I292" i="1"/>
  <c r="J292" i="1" s="1"/>
  <c r="I293" i="1"/>
  <c r="J293" i="1" s="1"/>
  <c r="I294" i="1"/>
  <c r="J294" i="1" s="1"/>
  <c r="I295" i="1"/>
  <c r="J295" i="1" s="1"/>
  <c r="I304" i="1"/>
  <c r="J304" i="1" s="1"/>
  <c r="I305" i="1"/>
  <c r="J305" i="1" s="1"/>
  <c r="I306" i="1"/>
  <c r="J306" i="1" s="1"/>
  <c r="I307" i="1"/>
  <c r="J307" i="1" s="1"/>
  <c r="I308" i="1"/>
  <c r="J308" i="1" s="1"/>
  <c r="I309" i="1"/>
  <c r="J309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/>
  <c r="I91" i="1"/>
  <c r="J91" i="1" s="1"/>
  <c r="I92" i="1"/>
  <c r="J92" i="1" s="1"/>
  <c r="I186" i="1"/>
  <c r="J186" i="1" s="1"/>
  <c r="I187" i="1"/>
  <c r="J187" i="1" s="1"/>
  <c r="I188" i="1"/>
  <c r="J188" i="1" s="1"/>
  <c r="I189" i="1"/>
  <c r="J189" i="1" s="1"/>
  <c r="I190" i="1"/>
  <c r="J190" i="1" s="1"/>
  <c r="I191" i="1"/>
  <c r="J191" i="1" s="1"/>
  <c r="I192" i="1"/>
  <c r="J192" i="1" s="1"/>
  <c r="I193" i="1"/>
  <c r="J193" i="1" s="1"/>
  <c r="I499" i="1"/>
  <c r="J499" i="1" s="1"/>
  <c r="I194" i="1"/>
  <c r="J194" i="1" s="1"/>
  <c r="I195" i="1"/>
  <c r="J195" i="1" s="1"/>
  <c r="I196" i="1"/>
  <c r="J196" i="1" s="1"/>
  <c r="I197" i="1"/>
  <c r="J197" i="1" s="1"/>
  <c r="I198" i="1"/>
  <c r="J198" i="1" s="1"/>
  <c r="I199" i="1"/>
  <c r="J199" i="1" s="1"/>
  <c r="I200" i="1"/>
  <c r="J200" i="1" s="1"/>
  <c r="I201" i="1"/>
  <c r="J201" i="1" s="1"/>
  <c r="I202" i="1"/>
  <c r="J202" i="1" s="1"/>
  <c r="I203" i="1"/>
  <c r="J203" i="1" s="1"/>
  <c r="I397" i="1"/>
  <c r="J397" i="1" s="1"/>
  <c r="I398" i="1"/>
  <c r="J398" i="1" s="1"/>
  <c r="I399" i="1"/>
  <c r="J399" i="1" s="1"/>
  <c r="I400" i="1"/>
  <c r="J400" i="1" s="1"/>
  <c r="I493" i="1"/>
  <c r="J493" i="1" s="1"/>
  <c r="I177" i="1"/>
  <c r="J177" i="1" s="1"/>
  <c r="I178" i="1"/>
  <c r="J178" i="1" s="1"/>
  <c r="I179" i="1"/>
  <c r="J179" i="1" s="1"/>
  <c r="I180" i="1"/>
  <c r="J180" i="1" s="1"/>
  <c r="I181" i="1"/>
  <c r="J181" i="1" s="1"/>
  <c r="I182" i="1"/>
  <c r="J182" i="1" s="1"/>
  <c r="I382" i="1"/>
  <c r="J382" i="1" s="1"/>
  <c r="I391" i="1"/>
  <c r="J391" i="1" s="1"/>
  <c r="I392" i="1"/>
  <c r="J392" i="1" s="1"/>
  <c r="I393" i="1"/>
  <c r="J393" i="1" s="1"/>
  <c r="I394" i="1"/>
  <c r="J394" i="1" s="1"/>
  <c r="I395" i="1"/>
  <c r="J395" i="1" s="1"/>
  <c r="I396" i="1"/>
  <c r="J396" i="1" s="1"/>
  <c r="I421" i="1"/>
  <c r="J421" i="1" s="1"/>
  <c r="I422" i="1"/>
  <c r="J422" i="1" s="1"/>
  <c r="I444" i="1"/>
  <c r="J444" i="1" s="1"/>
  <c r="I445" i="1"/>
  <c r="J445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330" i="1"/>
  <c r="J330" i="1" s="1"/>
  <c r="I331" i="1"/>
  <c r="J331" i="1" s="1"/>
  <c r="I332" i="1"/>
  <c r="J332" i="1" s="1"/>
  <c r="I333" i="1"/>
  <c r="J333" i="1" s="1"/>
  <c r="I334" i="1"/>
  <c r="J334" i="1" s="1"/>
  <c r="I335" i="1"/>
  <c r="J335" i="1" s="1"/>
  <c r="I336" i="1"/>
  <c r="J336" i="1" s="1"/>
  <c r="I337" i="1"/>
  <c r="J337" i="1" s="1"/>
  <c r="I434" i="1"/>
  <c r="J434" i="1" s="1"/>
  <c r="I441" i="1"/>
  <c r="J441" i="1" s="1"/>
  <c r="I442" i="1"/>
  <c r="J442" i="1" s="1"/>
  <c r="I443" i="1"/>
  <c r="J443" i="1" s="1"/>
  <c r="I319" i="1"/>
  <c r="J319" i="1" s="1"/>
  <c r="I320" i="1"/>
  <c r="J320" i="1" s="1"/>
  <c r="I321" i="1"/>
  <c r="J321" i="1" s="1"/>
  <c r="I322" i="1"/>
  <c r="J322" i="1" s="1"/>
  <c r="I323" i="1"/>
  <c r="J323" i="1" s="1"/>
  <c r="I324" i="1"/>
  <c r="J324" i="1" s="1"/>
  <c r="I325" i="1"/>
  <c r="J325" i="1" s="1"/>
  <c r="I326" i="1"/>
  <c r="J326" i="1" s="1"/>
  <c r="I327" i="1"/>
  <c r="J327" i="1" s="1"/>
  <c r="I328" i="1"/>
  <c r="J328" i="1" s="1"/>
  <c r="I329" i="1"/>
  <c r="J329" i="1" s="1"/>
  <c r="I486" i="1"/>
  <c r="J486" i="1" s="1"/>
  <c r="I270" i="1"/>
  <c r="J270" i="1" s="1"/>
  <c r="I271" i="1"/>
  <c r="J271" i="1" s="1"/>
  <c r="I272" i="1"/>
  <c r="J272" i="1" s="1"/>
  <c r="I273" i="1"/>
  <c r="J273" i="1" s="1"/>
  <c r="I274" i="1"/>
  <c r="J274" i="1" s="1"/>
  <c r="I275" i="1"/>
  <c r="J275" i="1" s="1"/>
  <c r="I276" i="1"/>
  <c r="J276" i="1" s="1"/>
  <c r="I277" i="1"/>
  <c r="J277" i="1" s="1"/>
  <c r="I278" i="1"/>
  <c r="J278" i="1" s="1"/>
  <c r="I279" i="1"/>
  <c r="J279" i="1" s="1"/>
  <c r="I435" i="1"/>
  <c r="J435" i="1" s="1"/>
  <c r="I436" i="1"/>
  <c r="J436" i="1" s="1"/>
  <c r="I437" i="1"/>
  <c r="J437" i="1" s="1"/>
  <c r="I438" i="1"/>
  <c r="J438" i="1" s="1"/>
  <c r="I439" i="1"/>
  <c r="J439" i="1" s="1"/>
  <c r="I440" i="1"/>
  <c r="J440" i="1" s="1"/>
  <c r="I403" i="1"/>
  <c r="J403" i="1" s="1"/>
  <c r="I466" i="1"/>
  <c r="J466" i="1" s="1"/>
  <c r="I467" i="1"/>
  <c r="J467" i="1"/>
  <c r="I485" i="1"/>
  <c r="J485" i="1" s="1"/>
  <c r="I356" i="1"/>
  <c r="J356" i="1" s="1"/>
  <c r="I357" i="1"/>
  <c r="J357" i="1" s="1"/>
  <c r="I358" i="1"/>
  <c r="J358" i="1" s="1"/>
  <c r="I359" i="1"/>
  <c r="J359" i="1" s="1"/>
  <c r="I383" i="1"/>
  <c r="J383" i="1" s="1"/>
  <c r="I384" i="1"/>
  <c r="J384" i="1" s="1"/>
  <c r="I385" i="1"/>
  <c r="J385" i="1" s="1"/>
  <c r="I386" i="1"/>
  <c r="J386" i="1" s="1"/>
  <c r="I387" i="1"/>
  <c r="J387" i="1" s="1"/>
  <c r="I388" i="1"/>
  <c r="J388" i="1" s="1"/>
  <c r="I389" i="1"/>
  <c r="J389" i="1" s="1"/>
  <c r="I390" i="1"/>
  <c r="J390" i="1" s="1"/>
  <c r="I402" i="1"/>
  <c r="J402" i="1" s="1"/>
  <c r="I140" i="1"/>
  <c r="J140" i="1" s="1"/>
  <c r="I141" i="1"/>
  <c r="J141" i="1" s="1"/>
  <c r="I142" i="1"/>
  <c r="J142" i="1" s="1"/>
  <c r="I143" i="1"/>
  <c r="J143" i="1" s="1"/>
  <c r="I144" i="1"/>
  <c r="J144" i="1" s="1"/>
  <c r="I310" i="1"/>
  <c r="J310" i="1" s="1"/>
  <c r="I311" i="1"/>
  <c r="J311" i="1" s="1"/>
  <c r="I312" i="1"/>
  <c r="J312" i="1" s="1"/>
  <c r="I313" i="1"/>
  <c r="J313" i="1" s="1"/>
  <c r="I314" i="1"/>
  <c r="J314" i="1" s="1"/>
  <c r="I315" i="1"/>
  <c r="J315" i="1" s="1"/>
  <c r="I316" i="1"/>
  <c r="J316" i="1" s="1"/>
  <c r="I317" i="1"/>
  <c r="J317" i="1" s="1"/>
  <c r="I318" i="1"/>
  <c r="J318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I118" i="1"/>
  <c r="J118" i="1" s="1"/>
  <c r="I119" i="1"/>
  <c r="J119" i="1" s="1"/>
  <c r="I360" i="1"/>
  <c r="J360" i="1" s="1"/>
  <c r="I361" i="1"/>
  <c r="J361" i="1" s="1"/>
  <c r="I362" i="1"/>
  <c r="J362" i="1" s="1"/>
  <c r="I363" i="1"/>
  <c r="J363" i="1" s="1"/>
  <c r="I364" i="1"/>
  <c r="J364" i="1" s="1"/>
  <c r="I365" i="1"/>
  <c r="J365" i="1" s="1"/>
  <c r="I366" i="1"/>
  <c r="J366" i="1" s="1"/>
  <c r="I367" i="1"/>
  <c r="J367" i="1" s="1"/>
  <c r="I368" i="1"/>
  <c r="J368" i="1" s="1"/>
  <c r="I369" i="1"/>
  <c r="J369" i="1" s="1"/>
  <c r="I370" i="1"/>
  <c r="J370" i="1" s="1"/>
  <c r="I371" i="1"/>
  <c r="J371" i="1" s="1"/>
  <c r="I372" i="1"/>
  <c r="J372" i="1" s="1"/>
  <c r="I373" i="1"/>
  <c r="J373" i="1" s="1"/>
  <c r="I374" i="1"/>
  <c r="J374" i="1" s="1"/>
  <c r="I375" i="1"/>
  <c r="J375" i="1" s="1"/>
  <c r="I376" i="1"/>
  <c r="J376" i="1" s="1"/>
  <c r="I377" i="1"/>
  <c r="J377" i="1" s="1"/>
  <c r="I378" i="1"/>
  <c r="J378" i="1" s="1"/>
  <c r="I379" i="1"/>
  <c r="J379" i="1" s="1"/>
  <c r="I380" i="1"/>
  <c r="J380" i="1" s="1"/>
  <c r="I381" i="1"/>
  <c r="J381" i="1" s="1"/>
  <c r="I149" i="1"/>
  <c r="J149" i="1" s="1"/>
  <c r="I150" i="1"/>
  <c r="J150" i="1" s="1"/>
  <c r="I151" i="1"/>
  <c r="J151" i="1" s="1"/>
  <c r="I152" i="1"/>
  <c r="J152" i="1" s="1"/>
  <c r="I153" i="1"/>
  <c r="J153" i="1" s="1"/>
  <c r="I154" i="1"/>
  <c r="J154" i="1" s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J160" i="1" s="1"/>
  <c r="I204" i="1"/>
  <c r="J204" i="1" s="1"/>
  <c r="I205" i="1"/>
  <c r="J205" i="1" s="1"/>
  <c r="I206" i="1"/>
  <c r="J206" i="1" s="1"/>
  <c r="I207" i="1"/>
  <c r="J207" i="1" s="1"/>
  <c r="I208" i="1"/>
  <c r="J208" i="1" s="1"/>
  <c r="I209" i="1"/>
  <c r="J209" i="1"/>
  <c r="I210" i="1"/>
  <c r="J210" i="1" s="1"/>
  <c r="I211" i="1"/>
  <c r="J211" i="1" s="1"/>
  <c r="I212" i="1"/>
  <c r="J212" i="1" s="1"/>
  <c r="I213" i="1"/>
  <c r="J213" i="1"/>
  <c r="I214" i="1"/>
  <c r="J214" i="1" s="1"/>
  <c r="I215" i="1"/>
  <c r="J215" i="1"/>
  <c r="I216" i="1"/>
  <c r="J216" i="1" s="1"/>
  <c r="I217" i="1"/>
  <c r="J217" i="1" s="1"/>
  <c r="I218" i="1"/>
  <c r="J218" i="1" s="1"/>
  <c r="I401" i="1"/>
  <c r="J401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52" i="1"/>
  <c r="J52" i="1" s="1"/>
  <c r="I53" i="1"/>
  <c r="J53" i="1" s="1"/>
  <c r="I54" i="1"/>
  <c r="J54" i="1" s="1"/>
  <c r="I55" i="1"/>
  <c r="J55" i="1" s="1"/>
  <c r="I259" i="1"/>
  <c r="J259" i="1" s="1"/>
  <c r="I260" i="1"/>
  <c r="J260" i="1" s="1"/>
  <c r="I261" i="1"/>
  <c r="J261" i="1" s="1"/>
  <c r="I262" i="1"/>
  <c r="J262" i="1" s="1"/>
  <c r="I263" i="1"/>
  <c r="J263" i="1" s="1"/>
  <c r="I264" i="1"/>
  <c r="J264" i="1" s="1"/>
  <c r="I265" i="1"/>
  <c r="J265" i="1" s="1"/>
  <c r="I409" i="1"/>
  <c r="J409" i="1" s="1"/>
  <c r="I410" i="1"/>
  <c r="J410" i="1" s="1"/>
  <c r="I411" i="1"/>
  <c r="J411" i="1" s="1"/>
  <c r="I412" i="1"/>
  <c r="J412" i="1" s="1"/>
  <c r="I413" i="1"/>
  <c r="J413" i="1" s="1"/>
  <c r="I414" i="1"/>
  <c r="J414" i="1" s="1"/>
  <c r="I415" i="1"/>
  <c r="J415" i="1" s="1"/>
  <c r="I417" i="1"/>
  <c r="J417" i="1" s="1"/>
  <c r="I416" i="1"/>
  <c r="J416" i="1" s="1"/>
  <c r="I418" i="1"/>
  <c r="J418" i="1" s="1"/>
  <c r="I419" i="1"/>
  <c r="J419" i="1" s="1"/>
  <c r="I420" i="1"/>
  <c r="J420" i="1" s="1"/>
  <c r="E2" i="1"/>
  <c r="H2" i="1"/>
  <c r="D2" i="1"/>
  <c r="I235" i="1"/>
  <c r="J235" i="1" s="1"/>
  <c r="J3" i="1" l="1"/>
</calcChain>
</file>

<file path=xl/sharedStrings.xml><?xml version="1.0" encoding="utf-8"?>
<sst xmlns="http://schemas.openxmlformats.org/spreadsheetml/2006/main" count="1008" uniqueCount="575">
  <si>
    <t>AUN</t>
  </si>
  <si>
    <t>School District</t>
  </si>
  <si>
    <t>County</t>
  </si>
  <si>
    <t>Albert Gallatin Area SD</t>
  </si>
  <si>
    <t>Fayette</t>
  </si>
  <si>
    <t>Brownsville Area SD</t>
  </si>
  <si>
    <t>Connellsville Area SD</t>
  </si>
  <si>
    <t>Frazier SD</t>
  </si>
  <si>
    <t>Laurel Highlands SD</t>
  </si>
  <si>
    <t>Uniontown Area SD</t>
  </si>
  <si>
    <t>Carmichaels Area SD</t>
  </si>
  <si>
    <t>Greene</t>
  </si>
  <si>
    <t>Central Greene SD</t>
  </si>
  <si>
    <t>Jefferson-Morgan SD</t>
  </si>
  <si>
    <t>Southeastern Greene SD</t>
  </si>
  <si>
    <t>West Greene SD</t>
  </si>
  <si>
    <t>Avella Area SD</t>
  </si>
  <si>
    <t>Washington</t>
  </si>
  <si>
    <t>Bentworth SD</t>
  </si>
  <si>
    <t>Bethlehem-Center SD</t>
  </si>
  <si>
    <t>Burgettstown Area SD</t>
  </si>
  <si>
    <t>California Area SD</t>
  </si>
  <si>
    <t>Canon-McMillan SD</t>
  </si>
  <si>
    <t>Charleroi SD</t>
  </si>
  <si>
    <t>Chartiers-Houston SD</t>
  </si>
  <si>
    <t>Fort Cherry SD</t>
  </si>
  <si>
    <t>McGuffey SD</t>
  </si>
  <si>
    <t>Peters Township SD</t>
  </si>
  <si>
    <t>Ringgold SD</t>
  </si>
  <si>
    <t>Trinity Area SD</t>
  </si>
  <si>
    <t>Washington SD</t>
  </si>
  <si>
    <t>Pittsburgh SD</t>
  </si>
  <si>
    <t>Allegheny</t>
  </si>
  <si>
    <t>Allegheny Valley SD</t>
  </si>
  <si>
    <t>Avonworth SD</t>
  </si>
  <si>
    <t>Pine-Richland SD</t>
  </si>
  <si>
    <t>Baldwin-Whitehall SD</t>
  </si>
  <si>
    <t>Bethel Park SD</t>
  </si>
  <si>
    <t>Brentwood Borough SD</t>
  </si>
  <si>
    <t>Carlynton SD</t>
  </si>
  <si>
    <t>Chartiers Valley SD</t>
  </si>
  <si>
    <t>Clairton City SD</t>
  </si>
  <si>
    <t>Cornell SD</t>
  </si>
  <si>
    <t>Deer Lakes SD</t>
  </si>
  <si>
    <t>Duquesne City SD</t>
  </si>
  <si>
    <t>East Allegheny SD</t>
  </si>
  <si>
    <t>Elizabeth Forward SD</t>
  </si>
  <si>
    <t>Fox Chapel Area SD</t>
  </si>
  <si>
    <t>Gateway SD</t>
  </si>
  <si>
    <t>Hampton Township SD</t>
  </si>
  <si>
    <t>Highlands SD</t>
  </si>
  <si>
    <t>Keystone Oaks SD</t>
  </si>
  <si>
    <t>McKeesport Area SD</t>
  </si>
  <si>
    <t>Montour SD</t>
  </si>
  <si>
    <t>Moon Area SD</t>
  </si>
  <si>
    <t>Mt Lebanon SD</t>
  </si>
  <si>
    <t>North Allegheny SD</t>
  </si>
  <si>
    <t>Northgate SD</t>
  </si>
  <si>
    <t>North Hills SD</t>
  </si>
  <si>
    <t>Penn Hills SD</t>
  </si>
  <si>
    <t>Plum Borough SD</t>
  </si>
  <si>
    <t>Quaker Valley SD</t>
  </si>
  <si>
    <t>Riverview SD</t>
  </si>
  <si>
    <t>Shaler Area SD</t>
  </si>
  <si>
    <t>South Allegheny SD</t>
  </si>
  <si>
    <t>South Fayette Township SD</t>
  </si>
  <si>
    <t>South Park SD</t>
  </si>
  <si>
    <t>Steel Valley SD</t>
  </si>
  <si>
    <t>Sto-Rox SD</t>
  </si>
  <si>
    <t>Upper Saint Clair SD</t>
  </si>
  <si>
    <t>West Allegheny SD</t>
  </si>
  <si>
    <t>West Jefferson Hills SD</t>
  </si>
  <si>
    <t>West Mifflin Area SD</t>
  </si>
  <si>
    <t>Wilkinsburg Borough SD</t>
  </si>
  <si>
    <t>Woodland Hills SD</t>
  </si>
  <si>
    <t>Butler Area SD</t>
  </si>
  <si>
    <t>Butler</t>
  </si>
  <si>
    <t>Karns City Area SD</t>
  </si>
  <si>
    <t>Mars Area SD</t>
  </si>
  <si>
    <t>Moniteau SD</t>
  </si>
  <si>
    <t>Slippery Rock Area SD</t>
  </si>
  <si>
    <t>South Butler County SD</t>
  </si>
  <si>
    <t>Seneca Valley SD</t>
  </si>
  <si>
    <t>Ellwood City Area SD</t>
  </si>
  <si>
    <t>Lawrence</t>
  </si>
  <si>
    <t>Laurel  SD</t>
  </si>
  <si>
    <t>Mohawk Area SD</t>
  </si>
  <si>
    <t>Neshannock Township SD</t>
  </si>
  <si>
    <t>New Castle Area SD</t>
  </si>
  <si>
    <t>Shenango Area SD</t>
  </si>
  <si>
    <t>Union Area SD</t>
  </si>
  <si>
    <t>Wilmington Area SD</t>
  </si>
  <si>
    <t>Commodore Perry SD</t>
  </si>
  <si>
    <t>Mercer</t>
  </si>
  <si>
    <t>Farrell Area SD</t>
  </si>
  <si>
    <t>Greenville Area SD</t>
  </si>
  <si>
    <t>Grove City Area SD</t>
  </si>
  <si>
    <t>Hermitage SD</t>
  </si>
  <si>
    <t>Jamestown Area SD</t>
  </si>
  <si>
    <t>Lakeview SD</t>
  </si>
  <si>
    <t>Mercer Area SD</t>
  </si>
  <si>
    <t>Reynolds SD</t>
  </si>
  <si>
    <t>Sharon City SD</t>
  </si>
  <si>
    <t>Sharpsville Area SD</t>
  </si>
  <si>
    <t>West Middlesex Area SD</t>
  </si>
  <si>
    <t>Conneaut SD</t>
  </si>
  <si>
    <t>Crawford</t>
  </si>
  <si>
    <t>Crawford Central SD</t>
  </si>
  <si>
    <t>Penncrest SD</t>
  </si>
  <si>
    <t>Corry Area SD</t>
  </si>
  <si>
    <t>Erie</t>
  </si>
  <si>
    <t>Erie City SD</t>
  </si>
  <si>
    <t>Fairview SD</t>
  </si>
  <si>
    <t>Fort LeBoeuf SD</t>
  </si>
  <si>
    <t>General McLane SD</t>
  </si>
  <si>
    <t>Girard SD</t>
  </si>
  <si>
    <t>Harbor Creek SD</t>
  </si>
  <si>
    <t>Iroquois SD</t>
  </si>
  <si>
    <t>Millcreek Township SD</t>
  </si>
  <si>
    <t>North East SD</t>
  </si>
  <si>
    <t>Northwestern  SD</t>
  </si>
  <si>
    <t>Union City Area SD</t>
  </si>
  <si>
    <t>Wattsburg Area SD</t>
  </si>
  <si>
    <t>Warren County SD</t>
  </si>
  <si>
    <t>Warren</t>
  </si>
  <si>
    <t>Allegheny-Clarion Valley SD</t>
  </si>
  <si>
    <t>Clarion</t>
  </si>
  <si>
    <t>Clarion Area SD</t>
  </si>
  <si>
    <t>Clarion-Limestone Area SD</t>
  </si>
  <si>
    <t>Keystone  SD</t>
  </si>
  <si>
    <t>North Clarion County SD</t>
  </si>
  <si>
    <t>Redbank Valley SD</t>
  </si>
  <si>
    <t>Union  SD</t>
  </si>
  <si>
    <t>Dubois Area SD</t>
  </si>
  <si>
    <t>Clearfield</t>
  </si>
  <si>
    <t>Forest Area SD</t>
  </si>
  <si>
    <t>Forest</t>
  </si>
  <si>
    <t>Brockway Area SD</t>
  </si>
  <si>
    <t>Jefferson</t>
  </si>
  <si>
    <t>Brookville Area SD</t>
  </si>
  <si>
    <t>Punxsutawney Area SD</t>
  </si>
  <si>
    <t>Cranberry Area SD</t>
  </si>
  <si>
    <t>Venango</t>
  </si>
  <si>
    <t>Franklin Area SD</t>
  </si>
  <si>
    <t>Oil City Area SD</t>
  </si>
  <si>
    <t>Titusville Area SD</t>
  </si>
  <si>
    <t>Valley Grove SD</t>
  </si>
  <si>
    <t>Belle Vernon Area SD</t>
  </si>
  <si>
    <t>Westmoreland</t>
  </si>
  <si>
    <t>Burrell SD</t>
  </si>
  <si>
    <t>Derry Area SD</t>
  </si>
  <si>
    <t>Franklin Regional SD</t>
  </si>
  <si>
    <t>Greater Latrobe SD</t>
  </si>
  <si>
    <t>Greensburg Salem SD</t>
  </si>
  <si>
    <t>Hempfield Area SD</t>
  </si>
  <si>
    <t>Jeannette City SD</t>
  </si>
  <si>
    <t>Kiski Area SD</t>
  </si>
  <si>
    <t>Ligonier Valley SD</t>
  </si>
  <si>
    <t>Monessen City SD</t>
  </si>
  <si>
    <t>Mount Pleasant Area SD</t>
  </si>
  <si>
    <t>New Kensington-Arnold SD</t>
  </si>
  <si>
    <t>Norwin SD</t>
  </si>
  <si>
    <t>Penn-Trafford SD</t>
  </si>
  <si>
    <t>Southmoreland SD</t>
  </si>
  <si>
    <t>Yough SD</t>
  </si>
  <si>
    <t>Bedford Area SD</t>
  </si>
  <si>
    <t>Bedford</t>
  </si>
  <si>
    <t>Chestnut Ridge SD</t>
  </si>
  <si>
    <t>Everett Area SD</t>
  </si>
  <si>
    <t>Northern Bedford County SD</t>
  </si>
  <si>
    <t>Tussey Mountain SD</t>
  </si>
  <si>
    <t>Altoona Area SD</t>
  </si>
  <si>
    <t>Blair</t>
  </si>
  <si>
    <t>Bellwood-Antis SD</t>
  </si>
  <si>
    <t>Claysburg-Kimmel SD</t>
  </si>
  <si>
    <t>Hollidaysburg Area SD</t>
  </si>
  <si>
    <t>Spring Cove SD</t>
  </si>
  <si>
    <t>Tyrone Area SD</t>
  </si>
  <si>
    <t>Williamsburg Community SD</t>
  </si>
  <si>
    <t>Blacklick Valley SD</t>
  </si>
  <si>
    <t>Cambria</t>
  </si>
  <si>
    <t>Cambria Heights SD</t>
  </si>
  <si>
    <t>Central Cambria SD</t>
  </si>
  <si>
    <t>Conemaugh Valley SD</t>
  </si>
  <si>
    <t>Ferndale Area SD</t>
  </si>
  <si>
    <t>Forest Hills SD</t>
  </si>
  <si>
    <t>Greater Johnstown SD</t>
  </si>
  <si>
    <t>Northern Cambria SD</t>
  </si>
  <si>
    <t>Penn Cambria SD</t>
  </si>
  <si>
    <t>Portage Area SD</t>
  </si>
  <si>
    <t>Richland SD</t>
  </si>
  <si>
    <t>Westmont Hilltop SD</t>
  </si>
  <si>
    <t>Berlin Brothersvalley SD</t>
  </si>
  <si>
    <t>Somerset</t>
  </si>
  <si>
    <t>Conemaugh Township Area SD</t>
  </si>
  <si>
    <t>Meyersdale Area SD</t>
  </si>
  <si>
    <t>North Star SD</t>
  </si>
  <si>
    <t>Rockwood Area SD</t>
  </si>
  <si>
    <t>Salisbury-Elk Lick SD</t>
  </si>
  <si>
    <t>Shade-Central City SD</t>
  </si>
  <si>
    <t>Shanksville-Stonycreek SD</t>
  </si>
  <si>
    <t>Somerset Area SD</t>
  </si>
  <si>
    <t>Turkeyfoot Valley Area SD</t>
  </si>
  <si>
    <t>Windber Area SD</t>
  </si>
  <si>
    <t>Cameron County SD</t>
  </si>
  <si>
    <t>Cameron</t>
  </si>
  <si>
    <t>Johnsonburg Area SD</t>
  </si>
  <si>
    <t>Elk</t>
  </si>
  <si>
    <t>Ridgway Area SD</t>
  </si>
  <si>
    <t>Saint Marys Area SD</t>
  </si>
  <si>
    <t>Bradford Area SD</t>
  </si>
  <si>
    <t>McKean</t>
  </si>
  <si>
    <t>Kane Area SD</t>
  </si>
  <si>
    <t>Otto-Eldred SD</t>
  </si>
  <si>
    <t>Port Allegany SD</t>
  </si>
  <si>
    <t>Smethport Area SD</t>
  </si>
  <si>
    <t>Austin Area SD</t>
  </si>
  <si>
    <t>Potter</t>
  </si>
  <si>
    <t>Coudersport Area SD</t>
  </si>
  <si>
    <t>Galeton Area SD</t>
  </si>
  <si>
    <t>Northern Potter SD</t>
  </si>
  <si>
    <t>Oswayo Valley SD</t>
  </si>
  <si>
    <t>Bald Eagle Area SD</t>
  </si>
  <si>
    <t>Centre</t>
  </si>
  <si>
    <t>Bellefonte Area SD</t>
  </si>
  <si>
    <t>Penns Valley Area SD</t>
  </si>
  <si>
    <t>State College Area SD</t>
  </si>
  <si>
    <t>Clearfield Area SD</t>
  </si>
  <si>
    <t>Curwensville Area SD</t>
  </si>
  <si>
    <t>Glendale SD</t>
  </si>
  <si>
    <t>Harmony Area SD</t>
  </si>
  <si>
    <t>Moshannon Valley SD</t>
  </si>
  <si>
    <t>Philipsburg-Osceola Area SD</t>
  </si>
  <si>
    <t>West Branch Area SD</t>
  </si>
  <si>
    <t>Keystone Central SD</t>
  </si>
  <si>
    <t>Clinton</t>
  </si>
  <si>
    <t>Central Fulton SD</t>
  </si>
  <si>
    <t>Fulton</t>
  </si>
  <si>
    <t>Forbes Road SD</t>
  </si>
  <si>
    <t>Southern Fulton SD</t>
  </si>
  <si>
    <t>Huntingdon Area SD</t>
  </si>
  <si>
    <t>Huntingdon</t>
  </si>
  <si>
    <t>Juniata Valley SD</t>
  </si>
  <si>
    <t>Mount Union Area SD</t>
  </si>
  <si>
    <t>Southern Huntingdon County SD</t>
  </si>
  <si>
    <t>Juniata County SD</t>
  </si>
  <si>
    <t>Juniata</t>
  </si>
  <si>
    <t>Mifflin County SD</t>
  </si>
  <si>
    <t>Mifflin</t>
  </si>
  <si>
    <t>Bermudian Springs SD</t>
  </si>
  <si>
    <t>Adams</t>
  </si>
  <si>
    <t>Conewago Valley SD</t>
  </si>
  <si>
    <t>Fairfield Area SD</t>
  </si>
  <si>
    <t>Gettysburg Area SD</t>
  </si>
  <si>
    <t>Littlestown Area SD</t>
  </si>
  <si>
    <t>Upper Adams SD</t>
  </si>
  <si>
    <t>Chambersburg Area SD</t>
  </si>
  <si>
    <t>Franklin</t>
  </si>
  <si>
    <t>Fannett-Metal SD</t>
  </si>
  <si>
    <t>Greencastle-Antrim SD</t>
  </si>
  <si>
    <t>Tuscarora SD</t>
  </si>
  <si>
    <t>Waynesboro Area SD</t>
  </si>
  <si>
    <t>Central York SD</t>
  </si>
  <si>
    <t>York</t>
  </si>
  <si>
    <t>Dallastown Area SD</t>
  </si>
  <si>
    <t>Dover Area SD</t>
  </si>
  <si>
    <t>Eastern York SD</t>
  </si>
  <si>
    <t>Hanover Public SD</t>
  </si>
  <si>
    <t>Northeastern York SD</t>
  </si>
  <si>
    <t>Red Lion Area SD</t>
  </si>
  <si>
    <t>South Eastern SD</t>
  </si>
  <si>
    <t>South Western SD</t>
  </si>
  <si>
    <t>Southern York County SD</t>
  </si>
  <si>
    <t>Spring Grove Area SD</t>
  </si>
  <si>
    <t>West York Area SD</t>
  </si>
  <si>
    <t>York City SD</t>
  </si>
  <si>
    <t>York Suburban SD</t>
  </si>
  <si>
    <t>Cocalico SD</t>
  </si>
  <si>
    <t>Lancaster</t>
  </si>
  <si>
    <t>Columbia Borough SD</t>
  </si>
  <si>
    <t>Conestoga Valley SD</t>
  </si>
  <si>
    <t>Donegal SD</t>
  </si>
  <si>
    <t>Eastern Lancaster County SD</t>
  </si>
  <si>
    <t>Elizabethtown Area SD</t>
  </si>
  <si>
    <t>Ephrata Area SD</t>
  </si>
  <si>
    <t>Hempfield  SD</t>
  </si>
  <si>
    <t>Lampeter-Strasburg SD</t>
  </si>
  <si>
    <t>Lancaster SD</t>
  </si>
  <si>
    <t>Manheim Central SD</t>
  </si>
  <si>
    <t>Manheim Township SD</t>
  </si>
  <si>
    <t>Penn Manor SD</t>
  </si>
  <si>
    <t>Pequea Valley SD</t>
  </si>
  <si>
    <t>Solanco SD</t>
  </si>
  <si>
    <t>Warwick SD</t>
  </si>
  <si>
    <t>Annville-Cleona SD</t>
  </si>
  <si>
    <t>Lebanon</t>
  </si>
  <si>
    <t>Cornwall-Lebanon SD</t>
  </si>
  <si>
    <t>Eastern Lebanon County SD</t>
  </si>
  <si>
    <t>Lebanon SD</t>
  </si>
  <si>
    <t>Northern Lebanon SD</t>
  </si>
  <si>
    <t>Palmyra Area SD</t>
  </si>
  <si>
    <t>Antietam SD</t>
  </si>
  <si>
    <t>Berks</t>
  </si>
  <si>
    <t>Boyertown Area SD</t>
  </si>
  <si>
    <t>Brandywine Heights Area SD</t>
  </si>
  <si>
    <t>Conrad Weiser Area SD</t>
  </si>
  <si>
    <t>Daniel Boone Area SD</t>
  </si>
  <si>
    <t>Exeter Township SD</t>
  </si>
  <si>
    <t>Fleetwood Area SD</t>
  </si>
  <si>
    <t>Governor Mifflin SD</t>
  </si>
  <si>
    <t>Hamburg Area SD</t>
  </si>
  <si>
    <t>Kutztown Area SD</t>
  </si>
  <si>
    <t>Muhlenberg SD</t>
  </si>
  <si>
    <t>Oley Valley SD</t>
  </si>
  <si>
    <t>Reading SD</t>
  </si>
  <si>
    <t>Schuylkill Valley SD</t>
  </si>
  <si>
    <t>Tulpehocken Area SD</t>
  </si>
  <si>
    <t>Twin Valley SD</t>
  </si>
  <si>
    <t>Wilson  SD</t>
  </si>
  <si>
    <t>Wyomissing Area SD</t>
  </si>
  <si>
    <t>Big Spring SD</t>
  </si>
  <si>
    <t>Cumberland</t>
  </si>
  <si>
    <t>Camp Hill SD</t>
  </si>
  <si>
    <t>Carlisle Area SD</t>
  </si>
  <si>
    <t>Cumberland Valley SD</t>
  </si>
  <si>
    <t>East Pennsboro Area SD</t>
  </si>
  <si>
    <t>Mechanicsburg Area SD</t>
  </si>
  <si>
    <t>Shippensburg Area SD</t>
  </si>
  <si>
    <t>South Middleton SD</t>
  </si>
  <si>
    <t>West Shore SD</t>
  </si>
  <si>
    <t>Central Dauphin SD</t>
  </si>
  <si>
    <t>Dauphin</t>
  </si>
  <si>
    <t>Derry Township SD</t>
  </si>
  <si>
    <t>Halifax Area SD</t>
  </si>
  <si>
    <t>Harrisburg City SD</t>
  </si>
  <si>
    <t>Lower Dauphin SD</t>
  </si>
  <si>
    <t>Middletown Area SD</t>
  </si>
  <si>
    <t>Millersburg Area SD</t>
  </si>
  <si>
    <t>Steelton-Highspire SD</t>
  </si>
  <si>
    <t>Susquehanna Township SD</t>
  </si>
  <si>
    <t>Upper Dauphin Area SD</t>
  </si>
  <si>
    <t>Greenwood SD</t>
  </si>
  <si>
    <t>Perry</t>
  </si>
  <si>
    <t>Newport SD</t>
  </si>
  <si>
    <t>Susquenita SD</t>
  </si>
  <si>
    <t>West Perry SD</t>
  </si>
  <si>
    <t>Northern York County SD</t>
  </si>
  <si>
    <t>Benton Area SD</t>
  </si>
  <si>
    <t>Columbia</t>
  </si>
  <si>
    <t>Berwick Area SD</t>
  </si>
  <si>
    <t>Bloomsburg Area SD</t>
  </si>
  <si>
    <t>Central Columbia SD</t>
  </si>
  <si>
    <t>Millville Area SD</t>
  </si>
  <si>
    <t>Southern Columbia Area SD</t>
  </si>
  <si>
    <t>Danville Area SD</t>
  </si>
  <si>
    <t>Montour</t>
  </si>
  <si>
    <t>Line Mountain SD</t>
  </si>
  <si>
    <t>Northumberland</t>
  </si>
  <si>
    <t>Milton Area SD</t>
  </si>
  <si>
    <t>Mount Carmel Area SD</t>
  </si>
  <si>
    <t>Shamokin Area SD</t>
  </si>
  <si>
    <t>Shikellamy SD</t>
  </si>
  <si>
    <t>Warrior Run SD</t>
  </si>
  <si>
    <t>Midd-West SD</t>
  </si>
  <si>
    <t>Snyder</t>
  </si>
  <si>
    <t>Selinsgrove Area SD</t>
  </si>
  <si>
    <t>Lewisburg Area SD</t>
  </si>
  <si>
    <t>Union</t>
  </si>
  <si>
    <t>Mifflinburg Area SD</t>
  </si>
  <si>
    <t>Athens Area SD</t>
  </si>
  <si>
    <t>Bradford</t>
  </si>
  <si>
    <t>Canton Area SD</t>
  </si>
  <si>
    <t>Northeast Bradford SD</t>
  </si>
  <si>
    <t>Sayre Area SD</t>
  </si>
  <si>
    <t>Towanda Area SD</t>
  </si>
  <si>
    <t>Troy Area SD</t>
  </si>
  <si>
    <t>Wyalusing Area SD</t>
  </si>
  <si>
    <t>East Lycoming SD</t>
  </si>
  <si>
    <t>Lycoming</t>
  </si>
  <si>
    <t>Jersey Shore Area SD</t>
  </si>
  <si>
    <t>Loyalsock Township SD</t>
  </si>
  <si>
    <t>Montgomery Area SD</t>
  </si>
  <si>
    <t>Montoursville Area SD</t>
  </si>
  <si>
    <t>Muncy SD</t>
  </si>
  <si>
    <t>South Williamsport Area SD</t>
  </si>
  <si>
    <t>Williamsport Area SD</t>
  </si>
  <si>
    <t>Sullivan County SD</t>
  </si>
  <si>
    <t>Sullivan</t>
  </si>
  <si>
    <t>Northern Tioga SD</t>
  </si>
  <si>
    <t>Tioga</t>
  </si>
  <si>
    <t>Southern Tioga SD</t>
  </si>
  <si>
    <t>Wellsboro Area SD</t>
  </si>
  <si>
    <t>Crestwood SD</t>
  </si>
  <si>
    <t>Luzerne</t>
  </si>
  <si>
    <t>Dallas SD</t>
  </si>
  <si>
    <t>Greater Nanticoke Area SD</t>
  </si>
  <si>
    <t>Hanover Area SD</t>
  </si>
  <si>
    <t>Hazleton Area SD</t>
  </si>
  <si>
    <t>Lake-Lehman SD</t>
  </si>
  <si>
    <t>Northwest Area SD</t>
  </si>
  <si>
    <t>Pittston Area SD</t>
  </si>
  <si>
    <t>Wilkes-Barre Area SD</t>
  </si>
  <si>
    <t>Wyoming Area SD</t>
  </si>
  <si>
    <t>Wyoming Valley West SD</t>
  </si>
  <si>
    <t>Tunkhannock Area SD</t>
  </si>
  <si>
    <t>Wyoming</t>
  </si>
  <si>
    <t>Abington Heights SD</t>
  </si>
  <si>
    <t>Lackawanna</t>
  </si>
  <si>
    <t>Carbondale Area SD</t>
  </si>
  <si>
    <t>Dunmore SD</t>
  </si>
  <si>
    <t>Lakeland SD</t>
  </si>
  <si>
    <t>Mid Valley SD</t>
  </si>
  <si>
    <t>North Pocono SD</t>
  </si>
  <si>
    <t>Old Forge SD</t>
  </si>
  <si>
    <t>Riverside  SD</t>
  </si>
  <si>
    <t>Scranton SD</t>
  </si>
  <si>
    <t>Valley View SD</t>
  </si>
  <si>
    <t>Blue Ridge SD</t>
  </si>
  <si>
    <t>Susquehanna</t>
  </si>
  <si>
    <t>Elk Lake SD</t>
  </si>
  <si>
    <t>Forest City Regional SD</t>
  </si>
  <si>
    <t>Montrose Area SD</t>
  </si>
  <si>
    <t>Mountain View SD</t>
  </si>
  <si>
    <t>Susquehanna Community SD</t>
  </si>
  <si>
    <t>Wallenpaupack Area SD</t>
  </si>
  <si>
    <t>Pike</t>
  </si>
  <si>
    <t>Wayne Highlands SD</t>
  </si>
  <si>
    <t>Wayne</t>
  </si>
  <si>
    <t>Western Wayne SD</t>
  </si>
  <si>
    <t>Lackawanna Trail SD</t>
  </si>
  <si>
    <t>East Stroudsburg Area SD</t>
  </si>
  <si>
    <t>Monroe</t>
  </si>
  <si>
    <t>Pleasant Valley SD</t>
  </si>
  <si>
    <t>Pocono Mountain SD</t>
  </si>
  <si>
    <t>Stroudsburg Area SD</t>
  </si>
  <si>
    <t>Bangor Area SD</t>
  </si>
  <si>
    <t>Northampton</t>
  </si>
  <si>
    <t>Bethlehem Area SD</t>
  </si>
  <si>
    <t>Easton Area SD</t>
  </si>
  <si>
    <t>Nazareth Area SD</t>
  </si>
  <si>
    <t>Northampton Area SD</t>
  </si>
  <si>
    <t>Pen Argyl Area SD</t>
  </si>
  <si>
    <t>Saucon Valley SD</t>
  </si>
  <si>
    <t>Wilson Area SD</t>
  </si>
  <si>
    <t>Delaware Valley SD</t>
  </si>
  <si>
    <t>Jim Thorpe Area SD</t>
  </si>
  <si>
    <t>Carbon</t>
  </si>
  <si>
    <t>Lehighton Area SD</t>
  </si>
  <si>
    <t>Palmerton Area SD</t>
  </si>
  <si>
    <t>Panther Valley SD</t>
  </si>
  <si>
    <t>Weatherly Area SD</t>
  </si>
  <si>
    <t>Allentown City SD</t>
  </si>
  <si>
    <t>Lehigh</t>
  </si>
  <si>
    <t>Catasauqua Area SD</t>
  </si>
  <si>
    <t>East Penn SD</t>
  </si>
  <si>
    <t>Northern Lehigh SD</t>
  </si>
  <si>
    <t>Northwestern Lehigh SD</t>
  </si>
  <si>
    <t>Parkland SD</t>
  </si>
  <si>
    <t>Salisbury Township SD</t>
  </si>
  <si>
    <t>Southern Lehigh SD</t>
  </si>
  <si>
    <t>Whitehall-Coplay SD</t>
  </si>
  <si>
    <t>Bensalem Township SD</t>
  </si>
  <si>
    <t>Bucks</t>
  </si>
  <si>
    <t>Bristol Borough SD</t>
  </si>
  <si>
    <t>Bristol Township SD</t>
  </si>
  <si>
    <t>Centennial SD</t>
  </si>
  <si>
    <t>Central Bucks SD</t>
  </si>
  <si>
    <t>Council Rock SD</t>
  </si>
  <si>
    <t>Morrisville Borough SD</t>
  </si>
  <si>
    <t>Neshaminy SD</t>
  </si>
  <si>
    <t>New Hope-Solebury SD</t>
  </si>
  <si>
    <t>Palisades SD</t>
  </si>
  <si>
    <t>Pennridge SD</t>
  </si>
  <si>
    <t>Pennsbury SD</t>
  </si>
  <si>
    <t>Quakertown Community SD</t>
  </si>
  <si>
    <t>Abington  SD</t>
  </si>
  <si>
    <t>Montgomery</t>
  </si>
  <si>
    <t>Bryn Athyn SD</t>
  </si>
  <si>
    <t>Cheltenham Township SD</t>
  </si>
  <si>
    <t>Colonial SD</t>
  </si>
  <si>
    <t>Hatboro-Horsham SD</t>
  </si>
  <si>
    <t>Jenkintown SD</t>
  </si>
  <si>
    <t>Lower Merion SD</t>
  </si>
  <si>
    <t>Lower Moreland Township SD</t>
  </si>
  <si>
    <t>Methacton SD</t>
  </si>
  <si>
    <t>Norristown Area SD</t>
  </si>
  <si>
    <t>North Penn SD</t>
  </si>
  <si>
    <t>Perkiomen Valley SD</t>
  </si>
  <si>
    <t>Pottsgrove SD</t>
  </si>
  <si>
    <t>Pottstown SD</t>
  </si>
  <si>
    <t>Souderton Area SD</t>
  </si>
  <si>
    <t>Springfield Township SD</t>
  </si>
  <si>
    <t>Spring-Ford Area SD</t>
  </si>
  <si>
    <t>Upper Dublin SD</t>
  </si>
  <si>
    <t>Upper Merion Area SD</t>
  </si>
  <si>
    <t>Upper Moreland Township SD</t>
  </si>
  <si>
    <t>Upper Perkiomen SD</t>
  </si>
  <si>
    <t>Wissahickon SD</t>
  </si>
  <si>
    <t>Avon Grove SD</t>
  </si>
  <si>
    <t>Chester</t>
  </si>
  <si>
    <t>Coatesville Area SD</t>
  </si>
  <si>
    <t>Downingtown Area SD</t>
  </si>
  <si>
    <t>Great Valley SD</t>
  </si>
  <si>
    <t>Kennett Consolidated SD</t>
  </si>
  <si>
    <t>Octorara Area SD</t>
  </si>
  <si>
    <t>Owen J Roberts SD</t>
  </si>
  <si>
    <t>Oxford Area SD</t>
  </si>
  <si>
    <t>Phoenixville Area SD</t>
  </si>
  <si>
    <t>Tredyffrin-Easttown SD</t>
  </si>
  <si>
    <t>Unionville-Chadds Ford SD</t>
  </si>
  <si>
    <t>West Chester Area SD</t>
  </si>
  <si>
    <t>Chester-Upland SD</t>
  </si>
  <si>
    <t>Delaware</t>
  </si>
  <si>
    <t>Chichester SD</t>
  </si>
  <si>
    <t>Garnet Valley SD</t>
  </si>
  <si>
    <t>Haverford Township SD</t>
  </si>
  <si>
    <t>Interboro SD</t>
  </si>
  <si>
    <t>Marple Newtown SD</t>
  </si>
  <si>
    <t>Penn-Delco SD</t>
  </si>
  <si>
    <t>Radnor Township SD</t>
  </si>
  <si>
    <t>Ridley SD</t>
  </si>
  <si>
    <t>Rose Tree Media SD</t>
  </si>
  <si>
    <t>Southeast Delco SD</t>
  </si>
  <si>
    <t>Springfield SD</t>
  </si>
  <si>
    <t>Upper Darby SD</t>
  </si>
  <si>
    <t>Wallingford-Swarthmore SD</t>
  </si>
  <si>
    <t>William Penn SD</t>
  </si>
  <si>
    <t>Philadelphia City SD</t>
  </si>
  <si>
    <t>Philadelphia</t>
  </si>
  <si>
    <t>Aliquippa SD</t>
  </si>
  <si>
    <t>Beaver</t>
  </si>
  <si>
    <t>Ambridge Area SD</t>
  </si>
  <si>
    <t>Beaver Area SD</t>
  </si>
  <si>
    <t>Big Beaver Falls Area SD</t>
  </si>
  <si>
    <t>Blackhawk SD</t>
  </si>
  <si>
    <t>Central Valley SD</t>
  </si>
  <si>
    <t>Freedom Area SD</t>
  </si>
  <si>
    <t>Hopewell Area SD</t>
  </si>
  <si>
    <t>Midland Borough SD</t>
  </si>
  <si>
    <t>New Brighton Area SD</t>
  </si>
  <si>
    <t>Riverside Beaver County SD</t>
  </si>
  <si>
    <t>Rochester Area SD</t>
  </si>
  <si>
    <t>South Side Area SD</t>
  </si>
  <si>
    <t>Western Beaver County SD</t>
  </si>
  <si>
    <t>Apollo-Ridge SD</t>
  </si>
  <si>
    <t>Armstrong</t>
  </si>
  <si>
    <t>Armstrong SD</t>
  </si>
  <si>
    <t>Freeport Area SD</t>
  </si>
  <si>
    <t>Leechburg Area SD</t>
  </si>
  <si>
    <t>Blairsville-Saltsburg SD</t>
  </si>
  <si>
    <t>Indiana</t>
  </si>
  <si>
    <t>Homer-Center SD</t>
  </si>
  <si>
    <t>Indiana Area SD</t>
  </si>
  <si>
    <t>Marion Center Area SD</t>
  </si>
  <si>
    <t>Penns Manor Area SD</t>
  </si>
  <si>
    <t>Purchase Line SD</t>
  </si>
  <si>
    <t>United SD</t>
  </si>
  <si>
    <t>Blue Mountain SD</t>
  </si>
  <si>
    <t>Schuylkill</t>
  </si>
  <si>
    <t>Mahanoy Area SD</t>
  </si>
  <si>
    <t>Minersville Area SD</t>
  </si>
  <si>
    <t>North Schuylkill SD</t>
  </si>
  <si>
    <t>Pine Grove Area SD</t>
  </si>
  <si>
    <t>Pottsville Area SD</t>
  </si>
  <si>
    <t>Saint Clair Area SD</t>
  </si>
  <si>
    <t>Shenandoah Valley SD</t>
  </si>
  <si>
    <t>Schuylkill Haven Area SD</t>
  </si>
  <si>
    <t>Tamaqua Area SD</t>
  </si>
  <si>
    <t>Tri-Valley SD</t>
  </si>
  <si>
    <t>Williams Valley SD</t>
  </si>
  <si>
    <t>TOTAL:</t>
  </si>
  <si>
    <r>
      <t xml:space="preserve">Proposed 2020/21
</t>
    </r>
    <r>
      <rPr>
        <b/>
        <sz val="11"/>
        <color theme="1"/>
        <rFont val="Calibri"/>
        <family val="2"/>
        <scheme val="minor"/>
      </rPr>
      <t xml:space="preserve">Basic Education Funding </t>
    </r>
    <r>
      <rPr>
        <sz val="11"/>
        <color theme="1"/>
        <rFont val="Calibri"/>
        <family val="2"/>
        <scheme val="minor"/>
      </rPr>
      <t xml:space="preserve">
(same as 2019/20 instead of through updated BEF fair funding formula)</t>
    </r>
  </si>
  <si>
    <r>
      <t xml:space="preserve">Proposed 2020/21
</t>
    </r>
    <r>
      <rPr>
        <b/>
        <sz val="11"/>
        <color theme="1"/>
        <rFont val="Calibri"/>
        <family val="2"/>
        <scheme val="minor"/>
      </rPr>
      <t>Special Education Funding</t>
    </r>
    <r>
      <rPr>
        <sz val="11"/>
        <color theme="1"/>
        <rFont val="Calibri"/>
        <family val="2"/>
        <scheme val="minor"/>
      </rPr>
      <t xml:space="preserve">
(same as 2019/20 instead of through updated SEF fair funding formula)</t>
    </r>
  </si>
  <si>
    <r>
      <rPr>
        <b/>
        <sz val="11"/>
        <color theme="1"/>
        <rFont val="Calibri"/>
        <family val="2"/>
        <scheme val="minor"/>
      </rPr>
      <t>For Policy Comparison Purposes:</t>
    </r>
    <r>
      <rPr>
        <sz val="11"/>
        <color theme="1"/>
        <rFont val="Calibri"/>
        <family val="2"/>
        <scheme val="minor"/>
      </rPr>
      <t xml:space="preserve">
This is how the 2020/21 basic education funds would be distributed if through the updated fair formula used for the past 5 years. 
Note: The data for a comparison to the special education fair formula is not available yet. </t>
    </r>
  </si>
  <si>
    <r>
      <t>Estimated 2020/21</t>
    </r>
    <r>
      <rPr>
        <b/>
        <sz val="11"/>
        <color theme="1"/>
        <rFont val="Calibri"/>
        <family val="2"/>
        <scheme val="minor"/>
      </rPr>
      <t xml:space="preserve"> 
COVID-19 Disaster Emergency School Health and Safety Grants</t>
    </r>
    <r>
      <rPr>
        <sz val="11"/>
        <color theme="1"/>
        <rFont val="Calibri"/>
        <family val="2"/>
        <scheme val="minor"/>
      </rPr>
      <t xml:space="preserve">
(Each charter school, Intermediate Unit, and area career and technical center will receive $90,000 totaling $25.3 million)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</si>
</sst>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$&quot;#,##0;[Red]&quot;$&quot;#,##0"/>
    <numFmt numFmtId="166" formatCode="0.0%;[Red]\-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2" xfId="0" applyBorder="1"/>
    <xf numFmtId="165" fontId="0" fillId="0" borderId="0" xfId="0" applyNumberFormat="1" applyBorder="1" applyAlignment="1">
      <alignment wrapText="1"/>
    </xf>
    <xf numFmtId="0" fontId="0" fillId="0" borderId="0" xfId="0" applyBorder="1"/>
    <xf numFmtId="164" fontId="0" fillId="0" borderId="0" xfId="0" applyNumberFormat="1" applyBorder="1"/>
    <xf numFmtId="0" fontId="0" fillId="0" borderId="4" xfId="0" applyBorder="1"/>
    <xf numFmtId="0" fontId="0" fillId="0" borderId="5" xfId="0" applyBorder="1"/>
    <xf numFmtId="164" fontId="0" fillId="0" borderId="5" xfId="0" applyNumberFormat="1" applyBorder="1"/>
    <xf numFmtId="165" fontId="0" fillId="0" borderId="5" xfId="0" applyNumberFormat="1" applyBorder="1" applyAlignment="1">
      <alignment wrapText="1"/>
    </xf>
    <xf numFmtId="0" fontId="2" fillId="0" borderId="0" xfId="0" applyFont="1" applyBorder="1" applyAlignment="1">
      <alignment horizontal="right"/>
    </xf>
    <xf numFmtId="164" fontId="2" fillId="0" borderId="0" xfId="0" applyNumberFormat="1" applyFont="1" applyBorder="1" applyAlignment="1">
      <alignment horizontal="right" vertical="center"/>
    </xf>
    <xf numFmtId="165" fontId="2" fillId="0" borderId="0" xfId="0" applyNumberFormat="1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66" fontId="2" fillId="0" borderId="3" xfId="1" applyNumberFormat="1" applyFont="1" applyBorder="1" applyAlignment="1">
      <alignment wrapText="1"/>
    </xf>
    <xf numFmtId="166" fontId="1" fillId="0" borderId="3" xfId="1" applyNumberFormat="1" applyFont="1" applyBorder="1" applyAlignment="1">
      <alignment wrapText="1"/>
    </xf>
    <xf numFmtId="166" fontId="1" fillId="0" borderId="6" xfId="1" applyNumberFormat="1" applyFont="1" applyBorder="1" applyAlignment="1">
      <alignment wrapText="1"/>
    </xf>
    <xf numFmtId="164" fontId="2" fillId="0" borderId="10" xfId="0" applyNumberFormat="1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right" vertical="center"/>
    </xf>
    <xf numFmtId="164" fontId="0" fillId="0" borderId="2" xfId="0" applyNumberFormat="1" applyBorder="1"/>
    <xf numFmtId="164" fontId="0" fillId="0" borderId="4" xfId="0" applyNumberFormat="1" applyBorder="1"/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4B21C-1DBC-410E-9CF1-9F299DA62D4C}">
  <sheetPr>
    <pageSetUpPr fitToPage="1"/>
  </sheetPr>
  <dimension ref="A1:J502"/>
  <sheetViews>
    <sheetView tabSelected="1" topLeftCell="B1" workbookViewId="0">
      <selection activeCell="L2" sqref="L2"/>
    </sheetView>
  </sheetViews>
  <sheetFormatPr defaultRowHeight="14.4" x14ac:dyDescent="0.55000000000000004"/>
  <cols>
    <col min="1" max="1" width="11.578125" hidden="1" customWidth="1"/>
    <col min="2" max="2" width="26.3125" bestFit="1" customWidth="1"/>
    <col min="3" max="3" width="13.9453125" bestFit="1" customWidth="1"/>
    <col min="4" max="5" width="16.62890625" bestFit="1" customWidth="1"/>
    <col min="6" max="6" width="21.83984375" customWidth="1"/>
    <col min="7" max="7" width="4.578125" customWidth="1"/>
    <col min="8" max="8" width="14.1015625" customWidth="1"/>
    <col min="9" max="9" width="9.7890625" customWidth="1"/>
    <col min="10" max="10" width="7.47265625" customWidth="1"/>
  </cols>
  <sheetData>
    <row r="1" spans="1:10" s="1" customFormat="1" ht="144" x14ac:dyDescent="0.55000000000000004">
      <c r="A1" s="1" t="s">
        <v>0</v>
      </c>
      <c r="B1" s="15" t="s">
        <v>1</v>
      </c>
      <c r="C1" s="15" t="s">
        <v>2</v>
      </c>
      <c r="D1" s="2" t="s">
        <v>571</v>
      </c>
      <c r="E1" s="3" t="s">
        <v>572</v>
      </c>
      <c r="F1" s="17" t="s">
        <v>574</v>
      </c>
      <c r="G1" s="16"/>
      <c r="H1" s="25" t="s">
        <v>573</v>
      </c>
      <c r="I1" s="26"/>
      <c r="J1" s="27"/>
    </row>
    <row r="2" spans="1:10" x14ac:dyDescent="0.55000000000000004">
      <c r="B2" s="4"/>
      <c r="C2" s="12" t="s">
        <v>570</v>
      </c>
      <c r="D2" s="13">
        <f>SUM(D3:D502)</f>
        <v>6255079000.0899963</v>
      </c>
      <c r="E2" s="13">
        <f>SUM(E3:E502)</f>
        <v>1097135830.0999997</v>
      </c>
      <c r="F2" s="21">
        <f>SUM(F3:F502)</f>
        <v>174472000.00000027</v>
      </c>
      <c r="G2" s="13"/>
      <c r="H2" s="22">
        <f>SUM(H3:H502)</f>
        <v>6255079000.0000029</v>
      </c>
      <c r="I2" s="14"/>
      <c r="J2" s="18"/>
    </row>
    <row r="3" spans="1:10" x14ac:dyDescent="0.55000000000000004">
      <c r="A3">
        <v>112011103</v>
      </c>
      <c r="B3" s="4" t="s">
        <v>249</v>
      </c>
      <c r="C3" s="6" t="s">
        <v>250</v>
      </c>
      <c r="D3" s="7">
        <v>6337439.4299999997</v>
      </c>
      <c r="E3" s="7">
        <v>1191844.44</v>
      </c>
      <c r="F3" s="7">
        <v>255420.08801007364</v>
      </c>
      <c r="G3" s="7"/>
      <c r="H3" s="23">
        <v>6317688.6676537097</v>
      </c>
      <c r="I3" s="5">
        <f t="shared" ref="I3:I66" si="0">H3-D3</f>
        <v>-19750.762346290052</v>
      </c>
      <c r="J3" s="19">
        <f t="shared" ref="J3:J66" si="1">I3/D3</f>
        <v>-3.1165208858319696E-3</v>
      </c>
    </row>
    <row r="4" spans="1:10" x14ac:dyDescent="0.55000000000000004">
      <c r="A4">
        <v>112011603</v>
      </c>
      <c r="B4" s="4" t="s">
        <v>251</v>
      </c>
      <c r="C4" s="6" t="s">
        <v>250</v>
      </c>
      <c r="D4" s="7">
        <v>9318191.9600000009</v>
      </c>
      <c r="E4" s="7">
        <v>2107877.13</v>
      </c>
      <c r="F4" s="7">
        <v>390400.89880861243</v>
      </c>
      <c r="G4" s="7"/>
      <c r="H4" s="23">
        <v>9487609.8081551287</v>
      </c>
      <c r="I4" s="5">
        <f t="shared" si="0"/>
        <v>169417.84815512784</v>
      </c>
      <c r="J4" s="19">
        <f t="shared" si="1"/>
        <v>1.8181407818424877E-2</v>
      </c>
    </row>
    <row r="5" spans="1:10" x14ac:dyDescent="0.55000000000000004">
      <c r="A5">
        <v>112013054</v>
      </c>
      <c r="B5" s="4" t="s">
        <v>252</v>
      </c>
      <c r="C5" s="6" t="s">
        <v>250</v>
      </c>
      <c r="D5" s="7">
        <v>3569219.46</v>
      </c>
      <c r="E5" s="7">
        <v>659754.94999999995</v>
      </c>
      <c r="F5" s="7">
        <v>187408.01174588373</v>
      </c>
      <c r="G5" s="7"/>
      <c r="H5" s="23">
        <v>3546185.6577075347</v>
      </c>
      <c r="I5" s="5">
        <f t="shared" si="0"/>
        <v>-23033.802292465232</v>
      </c>
      <c r="J5" s="19">
        <f t="shared" si="1"/>
        <v>-6.4534564351123513E-3</v>
      </c>
    </row>
    <row r="6" spans="1:10" x14ac:dyDescent="0.55000000000000004">
      <c r="A6">
        <v>112013753</v>
      </c>
      <c r="B6" s="4" t="s">
        <v>253</v>
      </c>
      <c r="C6" s="6" t="s">
        <v>250</v>
      </c>
      <c r="D6" s="7">
        <v>8213313.3099999996</v>
      </c>
      <c r="E6" s="7">
        <v>1838944.95</v>
      </c>
      <c r="F6" s="7">
        <v>332847.51478790276</v>
      </c>
      <c r="G6" s="7"/>
      <c r="H6" s="23">
        <v>8302928.3817267492</v>
      </c>
      <c r="I6" s="5">
        <f t="shared" si="0"/>
        <v>89615.071726749651</v>
      </c>
      <c r="J6" s="19">
        <f t="shared" si="1"/>
        <v>1.0910952540631822E-2</v>
      </c>
    </row>
    <row r="7" spans="1:10" x14ac:dyDescent="0.55000000000000004">
      <c r="A7">
        <v>112015203</v>
      </c>
      <c r="B7" s="4" t="s">
        <v>254</v>
      </c>
      <c r="C7" s="6" t="s">
        <v>250</v>
      </c>
      <c r="D7" s="7">
        <v>6539887.8099999996</v>
      </c>
      <c r="E7" s="7">
        <v>1349163.07</v>
      </c>
      <c r="F7" s="7">
        <v>258134.04358933945</v>
      </c>
      <c r="G7" s="7"/>
      <c r="H7" s="23">
        <v>6528797.8353051981</v>
      </c>
      <c r="I7" s="5">
        <f t="shared" si="0"/>
        <v>-11089.974694801494</v>
      </c>
      <c r="J7" s="19">
        <f t="shared" si="1"/>
        <v>-1.6957438746646473E-3</v>
      </c>
    </row>
    <row r="8" spans="1:10" x14ac:dyDescent="0.55000000000000004">
      <c r="A8">
        <v>112018523</v>
      </c>
      <c r="B8" s="4" t="s">
        <v>255</v>
      </c>
      <c r="C8" s="6" t="s">
        <v>250</v>
      </c>
      <c r="D8" s="7">
        <v>6689478.8899999997</v>
      </c>
      <c r="E8" s="7">
        <v>1080355.78</v>
      </c>
      <c r="F8" s="7">
        <v>238201.44832095114</v>
      </c>
      <c r="G8" s="7"/>
      <c r="H8" s="23">
        <v>6727805.2184472857</v>
      </c>
      <c r="I8" s="5">
        <f t="shared" si="0"/>
        <v>38326.32844728604</v>
      </c>
      <c r="J8" s="19">
        <f t="shared" si="1"/>
        <v>5.7293444044766309E-3</v>
      </c>
    </row>
    <row r="9" spans="1:10" x14ac:dyDescent="0.55000000000000004">
      <c r="A9">
        <v>103020603</v>
      </c>
      <c r="B9" s="4" t="s">
        <v>33</v>
      </c>
      <c r="C9" s="6" t="s">
        <v>32</v>
      </c>
      <c r="D9" s="7">
        <v>2575047.71</v>
      </c>
      <c r="E9" s="7">
        <v>722114.2</v>
      </c>
      <c r="F9" s="7">
        <v>180857.46621981333</v>
      </c>
      <c r="G9" s="7"/>
      <c r="H9" s="23">
        <v>2559901.8499045386</v>
      </c>
      <c r="I9" s="5">
        <f t="shared" si="0"/>
        <v>-15145.860095461365</v>
      </c>
      <c r="J9" s="19">
        <f t="shared" si="1"/>
        <v>-5.8817784372085929E-3</v>
      </c>
    </row>
    <row r="10" spans="1:10" x14ac:dyDescent="0.55000000000000004">
      <c r="A10">
        <v>103020753</v>
      </c>
      <c r="B10" s="4" t="s">
        <v>34</v>
      </c>
      <c r="C10" s="6" t="s">
        <v>32</v>
      </c>
      <c r="D10" s="7">
        <v>2649629.66</v>
      </c>
      <c r="E10" s="7">
        <v>724368.18</v>
      </c>
      <c r="F10" s="7">
        <v>243093.05048674496</v>
      </c>
      <c r="G10" s="7"/>
      <c r="H10" s="23">
        <v>2702393.7014068635</v>
      </c>
      <c r="I10" s="5">
        <f t="shared" si="0"/>
        <v>52764.041406863369</v>
      </c>
      <c r="J10" s="19">
        <f t="shared" si="1"/>
        <v>1.9913741985686923E-2</v>
      </c>
    </row>
    <row r="11" spans="1:10" x14ac:dyDescent="0.55000000000000004">
      <c r="A11">
        <v>103021102</v>
      </c>
      <c r="B11" s="4" t="s">
        <v>36</v>
      </c>
      <c r="C11" s="6" t="s">
        <v>32</v>
      </c>
      <c r="D11" s="7">
        <v>10212704.57</v>
      </c>
      <c r="E11" s="7">
        <v>2805298.43</v>
      </c>
      <c r="F11" s="7">
        <v>419812.2653630962</v>
      </c>
      <c r="G11" s="7"/>
      <c r="H11" s="23">
        <v>10355118.00688242</v>
      </c>
      <c r="I11" s="5">
        <f t="shared" si="0"/>
        <v>142413.43688241951</v>
      </c>
      <c r="J11" s="19">
        <f t="shared" si="1"/>
        <v>1.3944732847825785E-2</v>
      </c>
    </row>
    <row r="12" spans="1:10" x14ac:dyDescent="0.55000000000000004">
      <c r="A12">
        <v>103021252</v>
      </c>
      <c r="B12" s="4" t="s">
        <v>37</v>
      </c>
      <c r="C12" s="6" t="s">
        <v>32</v>
      </c>
      <c r="D12" s="7">
        <v>9270478.3000000007</v>
      </c>
      <c r="E12" s="7">
        <v>2715229.17</v>
      </c>
      <c r="F12" s="7">
        <v>397133.50396539329</v>
      </c>
      <c r="G12" s="7"/>
      <c r="H12" s="23">
        <v>9295715.7938409895</v>
      </c>
      <c r="I12" s="5">
        <f t="shared" si="0"/>
        <v>25237.493840988725</v>
      </c>
      <c r="J12" s="19">
        <f t="shared" si="1"/>
        <v>2.7223507810798415E-3</v>
      </c>
    </row>
    <row r="13" spans="1:10" x14ac:dyDescent="0.55000000000000004">
      <c r="A13">
        <v>103021453</v>
      </c>
      <c r="B13" s="4" t="s">
        <v>38</v>
      </c>
      <c r="C13" s="6" t="s">
        <v>32</v>
      </c>
      <c r="D13" s="7">
        <v>5024769.5999999996</v>
      </c>
      <c r="E13" s="7">
        <v>936388.18</v>
      </c>
      <c r="F13" s="7">
        <v>203883.67475158279</v>
      </c>
      <c r="G13" s="7"/>
      <c r="H13" s="23">
        <v>5045857.8384221504</v>
      </c>
      <c r="I13" s="5">
        <f t="shared" si="0"/>
        <v>21088.238422150724</v>
      </c>
      <c r="J13" s="19">
        <f t="shared" si="1"/>
        <v>4.1968567916329386E-3</v>
      </c>
    </row>
    <row r="14" spans="1:10" x14ac:dyDescent="0.55000000000000004">
      <c r="A14">
        <v>103021603</v>
      </c>
      <c r="B14" s="4" t="s">
        <v>39</v>
      </c>
      <c r="C14" s="6" t="s">
        <v>32</v>
      </c>
      <c r="D14" s="7">
        <v>4402537.33</v>
      </c>
      <c r="E14" s="7">
        <v>971560.7</v>
      </c>
      <c r="F14" s="7">
        <v>215291.01104153093</v>
      </c>
      <c r="G14" s="7"/>
      <c r="H14" s="23">
        <v>4397983.2595011136</v>
      </c>
      <c r="I14" s="5">
        <f t="shared" si="0"/>
        <v>-4554.0704988865182</v>
      </c>
      <c r="J14" s="19">
        <f t="shared" si="1"/>
        <v>-1.0344195080082418E-3</v>
      </c>
    </row>
    <row r="15" spans="1:10" x14ac:dyDescent="0.55000000000000004">
      <c r="A15">
        <v>103021752</v>
      </c>
      <c r="B15" s="4" t="s">
        <v>40</v>
      </c>
      <c r="C15" s="6" t="s">
        <v>32</v>
      </c>
      <c r="D15" s="7">
        <v>5231460.9400000004</v>
      </c>
      <c r="E15" s="7">
        <v>1612634.09</v>
      </c>
      <c r="F15" s="7">
        <v>344192.09719048883</v>
      </c>
      <c r="G15" s="7"/>
      <c r="H15" s="23">
        <v>5195987.2933699768</v>
      </c>
      <c r="I15" s="5">
        <f t="shared" si="0"/>
        <v>-35473.646630023606</v>
      </c>
      <c r="J15" s="19">
        <f t="shared" si="1"/>
        <v>-6.7808298746513439E-3</v>
      </c>
    </row>
    <row r="16" spans="1:10" x14ac:dyDescent="0.55000000000000004">
      <c r="A16">
        <v>103021903</v>
      </c>
      <c r="B16" s="4" t="s">
        <v>41</v>
      </c>
      <c r="C16" s="6" t="s">
        <v>32</v>
      </c>
      <c r="D16" s="7">
        <v>7803671.2999999998</v>
      </c>
      <c r="E16" s="7">
        <v>1215288</v>
      </c>
      <c r="F16" s="7">
        <v>184974.01452915376</v>
      </c>
      <c r="G16" s="7"/>
      <c r="H16" s="23">
        <v>7842455.503170413</v>
      </c>
      <c r="I16" s="5">
        <f t="shared" si="0"/>
        <v>38784.203170413151</v>
      </c>
      <c r="J16" s="19">
        <f t="shared" si="1"/>
        <v>4.9699944653503218E-3</v>
      </c>
    </row>
    <row r="17" spans="1:10" x14ac:dyDescent="0.55000000000000004">
      <c r="A17">
        <v>103022103</v>
      </c>
      <c r="B17" s="4" t="s">
        <v>42</v>
      </c>
      <c r="C17" s="6" t="s">
        <v>32</v>
      </c>
      <c r="D17" s="7">
        <v>1852703.62</v>
      </c>
      <c r="E17" s="7">
        <v>484474.43</v>
      </c>
      <c r="F17" s="7">
        <v>160521.80560050398</v>
      </c>
      <c r="G17" s="7"/>
      <c r="H17" s="23">
        <v>1889291.1181796754</v>
      </c>
      <c r="I17" s="5">
        <f t="shared" si="0"/>
        <v>36587.498179675313</v>
      </c>
      <c r="J17" s="19">
        <f t="shared" si="1"/>
        <v>1.9748165753395198E-2</v>
      </c>
    </row>
    <row r="18" spans="1:10" x14ac:dyDescent="0.55000000000000004">
      <c r="A18">
        <v>103022253</v>
      </c>
      <c r="B18" s="4" t="s">
        <v>43</v>
      </c>
      <c r="C18" s="6" t="s">
        <v>32</v>
      </c>
      <c r="D18" s="7">
        <v>6215162.7999999998</v>
      </c>
      <c r="E18" s="7">
        <v>1316029.01</v>
      </c>
      <c r="F18" s="7">
        <v>246853.48215579448</v>
      </c>
      <c r="G18" s="7"/>
      <c r="H18" s="23">
        <v>6223270.2499721898</v>
      </c>
      <c r="I18" s="5">
        <f t="shared" si="0"/>
        <v>8107.4499721899629</v>
      </c>
      <c r="J18" s="19">
        <f t="shared" si="1"/>
        <v>1.3044630097525302E-3</v>
      </c>
    </row>
    <row r="19" spans="1:10" x14ac:dyDescent="0.55000000000000004">
      <c r="A19">
        <v>103022503</v>
      </c>
      <c r="B19" s="4" t="s">
        <v>44</v>
      </c>
      <c r="C19" s="6" t="s">
        <v>32</v>
      </c>
      <c r="D19" s="7">
        <v>12126262.4</v>
      </c>
      <c r="E19" s="7">
        <v>746853.97</v>
      </c>
      <c r="F19" s="7">
        <v>178688.88927056611</v>
      </c>
      <c r="G19" s="7"/>
      <c r="H19" s="23">
        <v>12165902.210340079</v>
      </c>
      <c r="I19" s="5">
        <f t="shared" si="0"/>
        <v>39639.810340078548</v>
      </c>
      <c r="J19" s="19">
        <f t="shared" si="1"/>
        <v>3.2689223630917425E-3</v>
      </c>
    </row>
    <row r="20" spans="1:10" x14ac:dyDescent="0.55000000000000004">
      <c r="A20">
        <v>103022803</v>
      </c>
      <c r="B20" s="4" t="s">
        <v>45</v>
      </c>
      <c r="C20" s="6" t="s">
        <v>32</v>
      </c>
      <c r="D20" s="7">
        <v>7269780.4000000004</v>
      </c>
      <c r="E20" s="7">
        <v>1363682.21</v>
      </c>
      <c r="F20" s="7">
        <v>240726.54204154579</v>
      </c>
      <c r="G20" s="7"/>
      <c r="H20" s="23">
        <v>7263579.5821173638</v>
      </c>
      <c r="I20" s="5">
        <f t="shared" si="0"/>
        <v>-6200.817882636562</v>
      </c>
      <c r="J20" s="19">
        <f t="shared" si="1"/>
        <v>-8.5295807320900116E-4</v>
      </c>
    </row>
    <row r="21" spans="1:10" x14ac:dyDescent="0.55000000000000004">
      <c r="A21">
        <v>103023153</v>
      </c>
      <c r="B21" s="4" t="s">
        <v>46</v>
      </c>
      <c r="C21" s="6" t="s">
        <v>32</v>
      </c>
      <c r="D21" s="7">
        <v>9620637.0600000005</v>
      </c>
      <c r="E21" s="7">
        <v>1918700.05</v>
      </c>
      <c r="F21" s="7">
        <v>277904.18564878602</v>
      </c>
      <c r="G21" s="7"/>
      <c r="H21" s="23">
        <v>9627320.4819260091</v>
      </c>
      <c r="I21" s="5">
        <f t="shared" si="0"/>
        <v>6683.4219260085374</v>
      </c>
      <c r="J21" s="19">
        <f t="shared" si="1"/>
        <v>6.946963994511749E-4</v>
      </c>
    </row>
    <row r="22" spans="1:10" x14ac:dyDescent="0.55000000000000004">
      <c r="A22">
        <v>103023912</v>
      </c>
      <c r="B22" s="4" t="s">
        <v>47</v>
      </c>
      <c r="C22" s="6" t="s">
        <v>32</v>
      </c>
      <c r="D22" s="7">
        <v>3785155.01</v>
      </c>
      <c r="E22" s="7">
        <v>2417776.92</v>
      </c>
      <c r="F22" s="7">
        <v>393055.03479493043</v>
      </c>
      <c r="G22" s="7"/>
      <c r="H22" s="23">
        <v>3824476.7587371753</v>
      </c>
      <c r="I22" s="5">
        <f t="shared" si="0"/>
        <v>39321.748737175483</v>
      </c>
      <c r="J22" s="19">
        <f t="shared" si="1"/>
        <v>1.0388411738301699E-2</v>
      </c>
    </row>
    <row r="23" spans="1:10" x14ac:dyDescent="0.55000000000000004">
      <c r="A23">
        <v>103024102</v>
      </c>
      <c r="B23" s="4" t="s">
        <v>48</v>
      </c>
      <c r="C23" s="6" t="s">
        <v>32</v>
      </c>
      <c r="D23" s="7">
        <v>7945609.0700000003</v>
      </c>
      <c r="E23" s="7">
        <v>2258509.4700000002</v>
      </c>
      <c r="F23" s="7">
        <v>356465.58384075499</v>
      </c>
      <c r="G23" s="7"/>
      <c r="H23" s="23">
        <v>7984792.8445534362</v>
      </c>
      <c r="I23" s="5">
        <f t="shared" si="0"/>
        <v>39183.774553435855</v>
      </c>
      <c r="J23" s="19">
        <f t="shared" si="1"/>
        <v>4.9315004310218164E-3</v>
      </c>
    </row>
    <row r="24" spans="1:10" x14ac:dyDescent="0.55000000000000004">
      <c r="A24">
        <v>103024603</v>
      </c>
      <c r="B24" s="4" t="s">
        <v>49</v>
      </c>
      <c r="C24" s="6" t="s">
        <v>32</v>
      </c>
      <c r="D24" s="7">
        <v>5188125.12</v>
      </c>
      <c r="E24" s="7">
        <v>1546169.27</v>
      </c>
      <c r="F24" s="7">
        <v>308843.71939657815</v>
      </c>
      <c r="G24" s="7"/>
      <c r="H24" s="23">
        <v>5218782.9864710458</v>
      </c>
      <c r="I24" s="5">
        <f t="shared" si="0"/>
        <v>30657.866471045651</v>
      </c>
      <c r="J24" s="19">
        <f t="shared" si="1"/>
        <v>5.9092380700035332E-3</v>
      </c>
    </row>
    <row r="25" spans="1:10" x14ac:dyDescent="0.55000000000000004">
      <c r="A25">
        <v>103024753</v>
      </c>
      <c r="B25" s="4" t="s">
        <v>50</v>
      </c>
      <c r="C25" s="6" t="s">
        <v>32</v>
      </c>
      <c r="D25" s="7">
        <v>11881114.4</v>
      </c>
      <c r="E25" s="7">
        <v>2138248.54</v>
      </c>
      <c r="F25" s="7">
        <v>283890.14625412552</v>
      </c>
      <c r="G25" s="7"/>
      <c r="H25" s="23">
        <v>12001741.047790039</v>
      </c>
      <c r="I25" s="5">
        <f t="shared" si="0"/>
        <v>120626.64779003896</v>
      </c>
      <c r="J25" s="19">
        <f t="shared" si="1"/>
        <v>1.0152805850437645E-2</v>
      </c>
    </row>
    <row r="26" spans="1:10" x14ac:dyDescent="0.55000000000000004">
      <c r="A26">
        <v>103025002</v>
      </c>
      <c r="B26" s="4" t="s">
        <v>51</v>
      </c>
      <c r="C26" s="6" t="s">
        <v>32</v>
      </c>
      <c r="D26" s="7">
        <v>5045554.18</v>
      </c>
      <c r="E26" s="7">
        <v>1510933.03</v>
      </c>
      <c r="F26" s="7">
        <v>251487.13316716035</v>
      </c>
      <c r="G26" s="7"/>
      <c r="H26" s="23">
        <v>5037151.2997984001</v>
      </c>
      <c r="I26" s="5">
        <f t="shared" si="0"/>
        <v>-8402.8802015995607</v>
      </c>
      <c r="J26" s="19">
        <f t="shared" si="1"/>
        <v>-1.6654028282775395E-3</v>
      </c>
    </row>
    <row r="27" spans="1:10" x14ac:dyDescent="0.55000000000000004">
      <c r="A27">
        <v>103026002</v>
      </c>
      <c r="B27" s="4" t="s">
        <v>52</v>
      </c>
      <c r="C27" s="6" t="s">
        <v>32</v>
      </c>
      <c r="D27" s="7">
        <v>25922864.09</v>
      </c>
      <c r="E27" s="7">
        <v>3518644.65</v>
      </c>
      <c r="F27" s="7">
        <v>375988.84503833699</v>
      </c>
      <c r="G27" s="7"/>
      <c r="H27" s="23">
        <v>26208380.952687435</v>
      </c>
      <c r="I27" s="5">
        <f t="shared" si="0"/>
        <v>285516.862687435</v>
      </c>
      <c r="J27" s="19">
        <f t="shared" si="1"/>
        <v>1.1014094032826254E-2</v>
      </c>
    </row>
    <row r="28" spans="1:10" x14ac:dyDescent="0.55000000000000004">
      <c r="A28">
        <v>103026303</v>
      </c>
      <c r="B28" s="4" t="s">
        <v>53</v>
      </c>
      <c r="C28" s="6" t="s">
        <v>32</v>
      </c>
      <c r="D28" s="7">
        <v>4259545.08</v>
      </c>
      <c r="E28" s="7">
        <v>1674500.85</v>
      </c>
      <c r="F28" s="7">
        <v>317492.5521829694</v>
      </c>
      <c r="G28" s="7"/>
      <c r="H28" s="23">
        <v>4350392.7523543751</v>
      </c>
      <c r="I28" s="5">
        <f t="shared" si="0"/>
        <v>90847.672354375012</v>
      </c>
      <c r="J28" s="19">
        <f t="shared" si="1"/>
        <v>2.1328022276588986E-2</v>
      </c>
    </row>
    <row r="29" spans="1:10" x14ac:dyDescent="0.55000000000000004">
      <c r="A29">
        <v>103026343</v>
      </c>
      <c r="B29" s="4" t="s">
        <v>54</v>
      </c>
      <c r="C29" s="6" t="s">
        <v>32</v>
      </c>
      <c r="D29" s="7">
        <v>6869376.4100000001</v>
      </c>
      <c r="E29" s="7">
        <v>1836330.64</v>
      </c>
      <c r="F29" s="7">
        <v>386503.15549867169</v>
      </c>
      <c r="G29" s="7"/>
      <c r="H29" s="23">
        <v>6861048.7445205841</v>
      </c>
      <c r="I29" s="5">
        <f t="shared" si="0"/>
        <v>-8327.6654794160277</v>
      </c>
      <c r="J29" s="19">
        <f t="shared" si="1"/>
        <v>-1.2122884207208596E-3</v>
      </c>
    </row>
    <row r="30" spans="1:10" x14ac:dyDescent="0.55000000000000004">
      <c r="A30">
        <v>103026402</v>
      </c>
      <c r="B30" s="4" t="s">
        <v>55</v>
      </c>
      <c r="C30" s="6" t="s">
        <v>32</v>
      </c>
      <c r="D30" s="7">
        <v>6587531.3899999997</v>
      </c>
      <c r="E30" s="7">
        <v>2715782.67</v>
      </c>
      <c r="F30" s="7">
        <v>489390.6546479814</v>
      </c>
      <c r="G30" s="7"/>
      <c r="H30" s="23">
        <v>6634455.7920583421</v>
      </c>
      <c r="I30" s="5">
        <f t="shared" si="0"/>
        <v>46924.402058342472</v>
      </c>
      <c r="J30" s="19">
        <f t="shared" si="1"/>
        <v>7.1232149465844862E-3</v>
      </c>
    </row>
    <row r="31" spans="1:10" x14ac:dyDescent="0.55000000000000004">
      <c r="A31">
        <v>103026852</v>
      </c>
      <c r="B31" s="4" t="s">
        <v>56</v>
      </c>
      <c r="C31" s="6" t="s">
        <v>32</v>
      </c>
      <c r="D31" s="7">
        <v>9865939.1500000004</v>
      </c>
      <c r="E31" s="7">
        <v>3951055.15</v>
      </c>
      <c r="F31" s="7">
        <v>697225.46093698766</v>
      </c>
      <c r="G31" s="7"/>
      <c r="H31" s="23">
        <v>9916525.9308403376</v>
      </c>
      <c r="I31" s="5">
        <f t="shared" si="0"/>
        <v>50586.780840337276</v>
      </c>
      <c r="J31" s="19">
        <f t="shared" si="1"/>
        <v>5.1274166677114843E-3</v>
      </c>
    </row>
    <row r="32" spans="1:10" x14ac:dyDescent="0.55000000000000004">
      <c r="A32">
        <v>103026902</v>
      </c>
      <c r="B32" s="4" t="s">
        <v>58</v>
      </c>
      <c r="C32" s="6" t="s">
        <v>32</v>
      </c>
      <c r="D32" s="7">
        <v>6490788.3799999999</v>
      </c>
      <c r="E32" s="7">
        <v>2480792.25</v>
      </c>
      <c r="F32" s="7">
        <v>421325.42764178553</v>
      </c>
      <c r="G32" s="7"/>
      <c r="H32" s="23">
        <v>6527861.9850187153</v>
      </c>
      <c r="I32" s="5">
        <f t="shared" si="0"/>
        <v>37073.605018715374</v>
      </c>
      <c r="J32" s="19">
        <f t="shared" si="1"/>
        <v>5.7117260413157046E-3</v>
      </c>
    </row>
    <row r="33" spans="1:10" x14ac:dyDescent="0.55000000000000004">
      <c r="A33">
        <v>103026873</v>
      </c>
      <c r="B33" s="4" t="s">
        <v>57</v>
      </c>
      <c r="C33" s="6" t="s">
        <v>32</v>
      </c>
      <c r="D33" s="7">
        <v>4137115.03</v>
      </c>
      <c r="E33" s="7">
        <v>953254.24</v>
      </c>
      <c r="F33" s="7">
        <v>195073.52246090991</v>
      </c>
      <c r="G33" s="7"/>
      <c r="H33" s="23">
        <v>4131997.9040537262</v>
      </c>
      <c r="I33" s="5">
        <f t="shared" si="0"/>
        <v>-5117.1259462735616</v>
      </c>
      <c r="J33" s="19">
        <f t="shared" si="1"/>
        <v>-1.2368826849548735E-3</v>
      </c>
    </row>
    <row r="34" spans="1:10" x14ac:dyDescent="0.55000000000000004">
      <c r="A34">
        <v>103027352</v>
      </c>
      <c r="B34" s="4" t="s">
        <v>59</v>
      </c>
      <c r="C34" s="6" t="s">
        <v>32</v>
      </c>
      <c r="D34" s="7">
        <v>16891871.449999999</v>
      </c>
      <c r="E34" s="7">
        <v>3508415.39</v>
      </c>
      <c r="F34" s="7">
        <v>400641.85306884366</v>
      </c>
      <c r="G34" s="7"/>
      <c r="H34" s="23">
        <v>16848437.278286874</v>
      </c>
      <c r="I34" s="5">
        <f t="shared" si="0"/>
        <v>-43434.171713124961</v>
      </c>
      <c r="J34" s="19">
        <f t="shared" si="1"/>
        <v>-2.5713060771087601E-3</v>
      </c>
    </row>
    <row r="35" spans="1:10" x14ac:dyDescent="0.55000000000000004">
      <c r="A35">
        <v>103021003</v>
      </c>
      <c r="B35" s="4" t="s">
        <v>35</v>
      </c>
      <c r="C35" s="6" t="s">
        <v>32</v>
      </c>
      <c r="D35" s="7">
        <v>5455203.5</v>
      </c>
      <c r="E35" s="7">
        <v>1733954.87</v>
      </c>
      <c r="F35" s="7">
        <v>433071.0080515006</v>
      </c>
      <c r="G35" s="7"/>
      <c r="H35" s="23">
        <v>5329292.9292873368</v>
      </c>
      <c r="I35" s="5">
        <f t="shared" si="0"/>
        <v>-125910.57071266323</v>
      </c>
      <c r="J35" s="19">
        <f t="shared" si="1"/>
        <v>-2.3080820122047367E-2</v>
      </c>
    </row>
    <row r="36" spans="1:10" x14ac:dyDescent="0.55000000000000004">
      <c r="A36">
        <v>102027451</v>
      </c>
      <c r="B36" s="4" t="s">
        <v>31</v>
      </c>
      <c r="C36" s="6" t="s">
        <v>32</v>
      </c>
      <c r="D36" s="7">
        <v>163259830.33000001</v>
      </c>
      <c r="E36" s="7">
        <v>29039497.18</v>
      </c>
      <c r="F36" s="7">
        <v>1856339.5768320011</v>
      </c>
      <c r="G36" s="7"/>
      <c r="H36" s="23">
        <v>161679506.1188857</v>
      </c>
      <c r="I36" s="5">
        <f t="shared" si="0"/>
        <v>-1580324.2111143172</v>
      </c>
      <c r="J36" s="19">
        <f t="shared" si="1"/>
        <v>-9.6798104464520113E-3</v>
      </c>
    </row>
    <row r="37" spans="1:10" x14ac:dyDescent="0.55000000000000004">
      <c r="A37">
        <v>103027503</v>
      </c>
      <c r="B37" s="4" t="s">
        <v>60</v>
      </c>
      <c r="C37" s="6" t="s">
        <v>32</v>
      </c>
      <c r="D37" s="7">
        <v>13141933.02</v>
      </c>
      <c r="E37" s="7">
        <v>2550794.42</v>
      </c>
      <c r="F37" s="7">
        <v>369161.74226371106</v>
      </c>
      <c r="G37" s="7"/>
      <c r="H37" s="23">
        <v>13132546.469514446</v>
      </c>
      <c r="I37" s="5">
        <f t="shared" si="0"/>
        <v>-9386.5504855532199</v>
      </c>
      <c r="J37" s="19">
        <f t="shared" si="1"/>
        <v>-7.14244279838311E-4</v>
      </c>
    </row>
    <row r="38" spans="1:10" x14ac:dyDescent="0.55000000000000004">
      <c r="A38">
        <v>103027753</v>
      </c>
      <c r="B38" s="4" t="s">
        <v>61</v>
      </c>
      <c r="C38" s="6" t="s">
        <v>32</v>
      </c>
      <c r="D38" s="7">
        <v>1527718.65</v>
      </c>
      <c r="E38" s="7">
        <v>832417.95</v>
      </c>
      <c r="F38" s="7">
        <v>254360.34090691578</v>
      </c>
      <c r="G38" s="7"/>
      <c r="H38" s="23">
        <v>1569508.0429289502</v>
      </c>
      <c r="I38" s="5">
        <f t="shared" si="0"/>
        <v>41789.392928950256</v>
      </c>
      <c r="J38" s="19">
        <f t="shared" si="1"/>
        <v>2.7354115843876266E-2</v>
      </c>
    </row>
    <row r="39" spans="1:10" x14ac:dyDescent="0.55000000000000004">
      <c r="A39">
        <v>103028203</v>
      </c>
      <c r="B39" s="4" t="s">
        <v>62</v>
      </c>
      <c r="C39" s="6" t="s">
        <v>32</v>
      </c>
      <c r="D39" s="7">
        <v>3095548.02</v>
      </c>
      <c r="E39" s="7">
        <v>702925.18</v>
      </c>
      <c r="F39" s="7">
        <v>187776.7325144546</v>
      </c>
      <c r="G39" s="7"/>
      <c r="H39" s="23">
        <v>3097409.8112224555</v>
      </c>
      <c r="I39" s="5">
        <f t="shared" si="0"/>
        <v>1861.7912224554457</v>
      </c>
      <c r="J39" s="19">
        <f t="shared" si="1"/>
        <v>6.014415574969648E-4</v>
      </c>
    </row>
    <row r="40" spans="1:10" x14ac:dyDescent="0.55000000000000004">
      <c r="A40">
        <v>103028302</v>
      </c>
      <c r="B40" s="4" t="s">
        <v>63</v>
      </c>
      <c r="C40" s="6" t="s">
        <v>32</v>
      </c>
      <c r="D40" s="7">
        <v>11688267.92</v>
      </c>
      <c r="E40" s="7">
        <v>3622327.43</v>
      </c>
      <c r="F40" s="7">
        <v>406294.63788113196</v>
      </c>
      <c r="G40" s="7"/>
      <c r="H40" s="23">
        <v>11620452.541018315</v>
      </c>
      <c r="I40" s="5">
        <f t="shared" si="0"/>
        <v>-67815.378981685266</v>
      </c>
      <c r="J40" s="19">
        <f t="shared" si="1"/>
        <v>-5.8020041503023031E-3</v>
      </c>
    </row>
    <row r="41" spans="1:10" x14ac:dyDescent="0.55000000000000004">
      <c r="A41">
        <v>103028653</v>
      </c>
      <c r="B41" s="4" t="s">
        <v>64</v>
      </c>
      <c r="C41" s="6" t="s">
        <v>32</v>
      </c>
      <c r="D41" s="7">
        <v>9984451.5299999993</v>
      </c>
      <c r="E41" s="7">
        <v>1319389.58</v>
      </c>
      <c r="F41" s="7">
        <v>226651.5319978678</v>
      </c>
      <c r="G41" s="7"/>
      <c r="H41" s="23">
        <v>9949827.6851065513</v>
      </c>
      <c r="I41" s="5">
        <f t="shared" si="0"/>
        <v>-34623.844893448055</v>
      </c>
      <c r="J41" s="19">
        <f t="shared" si="1"/>
        <v>-3.4677763510008305E-3</v>
      </c>
    </row>
    <row r="42" spans="1:10" x14ac:dyDescent="0.55000000000000004">
      <c r="A42">
        <v>103028703</v>
      </c>
      <c r="B42" s="4" t="s">
        <v>65</v>
      </c>
      <c r="C42" s="6" t="s">
        <v>32</v>
      </c>
      <c r="D42" s="7">
        <v>3589846.98</v>
      </c>
      <c r="E42" s="7">
        <v>1057297.1399999999</v>
      </c>
      <c r="F42" s="7">
        <v>347619.08631244942</v>
      </c>
      <c r="G42" s="7"/>
      <c r="H42" s="23">
        <v>3673904.2131430591</v>
      </c>
      <c r="I42" s="5">
        <f t="shared" si="0"/>
        <v>84057.233143059071</v>
      </c>
      <c r="J42" s="19">
        <f t="shared" si="1"/>
        <v>2.3415269121877465E-2</v>
      </c>
    </row>
    <row r="43" spans="1:10" x14ac:dyDescent="0.55000000000000004">
      <c r="A43">
        <v>103028753</v>
      </c>
      <c r="B43" s="4" t="s">
        <v>66</v>
      </c>
      <c r="C43" s="6" t="s">
        <v>32</v>
      </c>
      <c r="D43" s="7">
        <v>6499181.4400000004</v>
      </c>
      <c r="E43" s="7">
        <v>1302123.5900000001</v>
      </c>
      <c r="F43" s="7">
        <v>242131.53555795946</v>
      </c>
      <c r="G43" s="7"/>
      <c r="H43" s="23">
        <v>6513613.578510941</v>
      </c>
      <c r="I43" s="5">
        <f t="shared" si="0"/>
        <v>14432.138510940596</v>
      </c>
      <c r="J43" s="19">
        <f t="shared" si="1"/>
        <v>2.2206086480546995E-3</v>
      </c>
    </row>
    <row r="44" spans="1:10" x14ac:dyDescent="0.55000000000000004">
      <c r="A44">
        <v>103028833</v>
      </c>
      <c r="B44" s="4" t="s">
        <v>67</v>
      </c>
      <c r="C44" s="6" t="s">
        <v>32</v>
      </c>
      <c r="D44" s="7">
        <v>9502152.2699999996</v>
      </c>
      <c r="E44" s="7">
        <v>1535086.24</v>
      </c>
      <c r="F44" s="7">
        <v>232530.8576766483</v>
      </c>
      <c r="G44" s="7"/>
      <c r="H44" s="23">
        <v>9855419.4152015485</v>
      </c>
      <c r="I44" s="5">
        <f t="shared" si="0"/>
        <v>353267.14520154893</v>
      </c>
      <c r="J44" s="19">
        <f t="shared" si="1"/>
        <v>3.7177592524682723E-2</v>
      </c>
    </row>
    <row r="45" spans="1:10" x14ac:dyDescent="0.55000000000000004">
      <c r="A45">
        <v>103028853</v>
      </c>
      <c r="B45" s="4" t="s">
        <v>68</v>
      </c>
      <c r="C45" s="6" t="s">
        <v>32</v>
      </c>
      <c r="D45" s="7">
        <v>10106623.140000001</v>
      </c>
      <c r="E45" s="7">
        <v>1347962.63</v>
      </c>
      <c r="F45" s="7">
        <v>239386.03631373908</v>
      </c>
      <c r="G45" s="7"/>
      <c r="H45" s="23">
        <v>9908444.494239321</v>
      </c>
      <c r="I45" s="5">
        <f t="shared" si="0"/>
        <v>-198178.64576067962</v>
      </c>
      <c r="J45" s="19">
        <f t="shared" si="1"/>
        <v>-1.9608789505203575E-2</v>
      </c>
    </row>
    <row r="46" spans="1:10" x14ac:dyDescent="0.55000000000000004">
      <c r="A46">
        <v>103029203</v>
      </c>
      <c r="B46" s="4" t="s">
        <v>69</v>
      </c>
      <c r="C46" s="6" t="s">
        <v>32</v>
      </c>
      <c r="D46" s="7">
        <v>4606007.2300000004</v>
      </c>
      <c r="E46" s="7">
        <v>1911320.02</v>
      </c>
      <c r="F46" s="7">
        <v>395400.40298264421</v>
      </c>
      <c r="G46" s="7"/>
      <c r="H46" s="23">
        <v>4573609.5042260084</v>
      </c>
      <c r="I46" s="5">
        <f t="shared" si="0"/>
        <v>-32397.725773992017</v>
      </c>
      <c r="J46" s="19">
        <f t="shared" si="1"/>
        <v>-7.0337982891077689E-3</v>
      </c>
    </row>
    <row r="47" spans="1:10" x14ac:dyDescent="0.55000000000000004">
      <c r="A47">
        <v>103029403</v>
      </c>
      <c r="B47" s="4" t="s">
        <v>70</v>
      </c>
      <c r="C47" s="6" t="s">
        <v>32</v>
      </c>
      <c r="D47" s="7">
        <v>6093934.6399999997</v>
      </c>
      <c r="E47" s="7">
        <v>1735760.29</v>
      </c>
      <c r="F47" s="7">
        <v>346711.58907629235</v>
      </c>
      <c r="G47" s="7"/>
      <c r="H47" s="23">
        <v>6139274.7254269226</v>
      </c>
      <c r="I47" s="5">
        <f t="shared" si="0"/>
        <v>45340.085426922888</v>
      </c>
      <c r="J47" s="19">
        <f t="shared" si="1"/>
        <v>7.4401988379256545E-3</v>
      </c>
    </row>
    <row r="48" spans="1:10" x14ac:dyDescent="0.55000000000000004">
      <c r="A48">
        <v>103029553</v>
      </c>
      <c r="B48" s="4" t="s">
        <v>71</v>
      </c>
      <c r="C48" s="6" t="s">
        <v>32</v>
      </c>
      <c r="D48" s="7">
        <v>5833223.7699999996</v>
      </c>
      <c r="E48" s="7">
        <v>1839886.48</v>
      </c>
      <c r="F48" s="7">
        <v>328963.04249133624</v>
      </c>
      <c r="G48" s="7"/>
      <c r="H48" s="23">
        <v>5884127.3161472175</v>
      </c>
      <c r="I48" s="5">
        <f t="shared" si="0"/>
        <v>50903.546147217974</v>
      </c>
      <c r="J48" s="19">
        <f t="shared" si="1"/>
        <v>8.7264861000211514E-3</v>
      </c>
    </row>
    <row r="49" spans="1:10" x14ac:dyDescent="0.55000000000000004">
      <c r="A49">
        <v>103029603</v>
      </c>
      <c r="B49" s="4" t="s">
        <v>72</v>
      </c>
      <c r="C49" s="6" t="s">
        <v>32</v>
      </c>
      <c r="D49" s="7">
        <v>7787093.1200000001</v>
      </c>
      <c r="E49" s="7">
        <v>2248881.0699999998</v>
      </c>
      <c r="F49" s="7">
        <v>291799.936979149</v>
      </c>
      <c r="G49" s="7"/>
      <c r="H49" s="23">
        <v>7716341.5138210049</v>
      </c>
      <c r="I49" s="5">
        <f t="shared" si="0"/>
        <v>-70751.606178995222</v>
      </c>
      <c r="J49" s="19">
        <f t="shared" si="1"/>
        <v>-9.0857531929700638E-3</v>
      </c>
    </row>
    <row r="50" spans="1:10" x14ac:dyDescent="0.55000000000000004">
      <c r="A50">
        <v>103029803</v>
      </c>
      <c r="B50" s="4" t="s">
        <v>73</v>
      </c>
      <c r="C50" s="6" t="s">
        <v>32</v>
      </c>
      <c r="D50" s="7">
        <v>10872308.15</v>
      </c>
      <c r="E50" s="7">
        <v>1272790.76</v>
      </c>
      <c r="F50" s="7">
        <v>193387.90369686624</v>
      </c>
      <c r="G50" s="7"/>
      <c r="H50" s="23">
        <v>10796368.681383505</v>
      </c>
      <c r="I50" s="5">
        <f t="shared" si="0"/>
        <v>-75939.468616494909</v>
      </c>
      <c r="J50" s="19">
        <f t="shared" si="1"/>
        <v>-6.9846685330101597E-3</v>
      </c>
    </row>
    <row r="51" spans="1:10" x14ac:dyDescent="0.55000000000000004">
      <c r="A51">
        <v>103029902</v>
      </c>
      <c r="B51" s="4" t="s">
        <v>74</v>
      </c>
      <c r="C51" s="6" t="s">
        <v>32</v>
      </c>
      <c r="D51" s="7">
        <v>16152084.82</v>
      </c>
      <c r="E51" s="7">
        <v>4151492.29</v>
      </c>
      <c r="F51" s="7">
        <v>423020.4494856571</v>
      </c>
      <c r="G51" s="7"/>
      <c r="H51" s="23">
        <v>16070614.406189153</v>
      </c>
      <c r="I51" s="5">
        <f t="shared" si="0"/>
        <v>-81470.413810847327</v>
      </c>
      <c r="J51" s="19">
        <f t="shared" si="1"/>
        <v>-5.0439565368037313E-3</v>
      </c>
    </row>
    <row r="52" spans="1:10" x14ac:dyDescent="0.55000000000000004">
      <c r="A52">
        <v>128030603</v>
      </c>
      <c r="B52" s="4" t="s">
        <v>544</v>
      </c>
      <c r="C52" s="6" t="s">
        <v>545</v>
      </c>
      <c r="D52" s="7">
        <v>8462280.1400000006</v>
      </c>
      <c r="E52" s="7">
        <v>1072531.47</v>
      </c>
      <c r="F52" s="7">
        <v>202343.70369210752</v>
      </c>
      <c r="G52" s="7"/>
      <c r="H52" s="23">
        <v>8427285.3583285157</v>
      </c>
      <c r="I52" s="5">
        <f t="shared" si="0"/>
        <v>-34994.781671484932</v>
      </c>
      <c r="J52" s="19">
        <f t="shared" si="1"/>
        <v>-4.1353844463349245E-3</v>
      </c>
    </row>
    <row r="53" spans="1:10" x14ac:dyDescent="0.55000000000000004">
      <c r="A53">
        <v>128030852</v>
      </c>
      <c r="B53" s="4" t="s">
        <v>546</v>
      </c>
      <c r="C53" s="6" t="s">
        <v>545</v>
      </c>
      <c r="D53" s="7">
        <v>30707191.75</v>
      </c>
      <c r="E53" s="7">
        <v>4761949.8</v>
      </c>
      <c r="F53" s="7">
        <v>482602.69802838372</v>
      </c>
      <c r="G53" s="7"/>
      <c r="H53" s="23">
        <v>30752754.295130935</v>
      </c>
      <c r="I53" s="5">
        <f t="shared" si="0"/>
        <v>45562.545130934566</v>
      </c>
      <c r="J53" s="19">
        <f t="shared" si="1"/>
        <v>1.4837744037904269E-3</v>
      </c>
    </row>
    <row r="54" spans="1:10" x14ac:dyDescent="0.55000000000000004">
      <c r="A54">
        <v>128033053</v>
      </c>
      <c r="B54" s="4" t="s">
        <v>547</v>
      </c>
      <c r="C54" s="6" t="s">
        <v>545</v>
      </c>
      <c r="D54" s="7">
        <v>6765910.9299999997</v>
      </c>
      <c r="E54" s="7">
        <v>1077252.26</v>
      </c>
      <c r="F54" s="7">
        <v>247861.54566415359</v>
      </c>
      <c r="G54" s="7"/>
      <c r="H54" s="23">
        <v>6777897.4661512785</v>
      </c>
      <c r="I54" s="5">
        <f t="shared" si="0"/>
        <v>11986.536151278764</v>
      </c>
      <c r="J54" s="19">
        <f t="shared" si="1"/>
        <v>1.7716071457770084E-3</v>
      </c>
    </row>
    <row r="55" spans="1:10" x14ac:dyDescent="0.55000000000000004">
      <c r="A55">
        <v>128034503</v>
      </c>
      <c r="B55" s="4" t="s">
        <v>548</v>
      </c>
      <c r="C55" s="6" t="s">
        <v>545</v>
      </c>
      <c r="D55" s="7">
        <v>4356527.84</v>
      </c>
      <c r="E55" s="7">
        <v>589783.47</v>
      </c>
      <c r="F55" s="7">
        <v>170139.22229767905</v>
      </c>
      <c r="G55" s="7"/>
      <c r="H55" s="23">
        <v>4346240.6057556216</v>
      </c>
      <c r="I55" s="5">
        <f t="shared" si="0"/>
        <v>-10287.234244378284</v>
      </c>
      <c r="J55" s="19">
        <f t="shared" si="1"/>
        <v>-2.3613378870036747E-3</v>
      </c>
    </row>
    <row r="56" spans="1:10" x14ac:dyDescent="0.55000000000000004">
      <c r="A56">
        <v>127040503</v>
      </c>
      <c r="B56" s="4" t="s">
        <v>529</v>
      </c>
      <c r="C56" s="6" t="s">
        <v>530</v>
      </c>
      <c r="D56" s="7">
        <v>9543379.0299999993</v>
      </c>
      <c r="E56" s="7">
        <v>1256365.74</v>
      </c>
      <c r="F56" s="7">
        <v>201094.36115667492</v>
      </c>
      <c r="G56" s="7"/>
      <c r="H56" s="23">
        <v>9633440.1255256254</v>
      </c>
      <c r="I56" s="5">
        <f t="shared" si="0"/>
        <v>90061.095525626093</v>
      </c>
      <c r="J56" s="19">
        <f t="shared" si="1"/>
        <v>9.4370238510401178E-3</v>
      </c>
    </row>
    <row r="57" spans="1:10" x14ac:dyDescent="0.55000000000000004">
      <c r="A57">
        <v>127040703</v>
      </c>
      <c r="B57" s="4" t="s">
        <v>531</v>
      </c>
      <c r="C57" s="6" t="s">
        <v>530</v>
      </c>
      <c r="D57" s="7">
        <v>10975646.220000001</v>
      </c>
      <c r="E57" s="7">
        <v>2241938.83</v>
      </c>
      <c r="F57" s="7">
        <v>306592.71544969059</v>
      </c>
      <c r="G57" s="7"/>
      <c r="H57" s="23">
        <v>10938220.707742415</v>
      </c>
      <c r="I57" s="5">
        <f t="shared" si="0"/>
        <v>-37425.512257585302</v>
      </c>
      <c r="J57" s="19">
        <f t="shared" si="1"/>
        <v>-3.409868677198061E-3</v>
      </c>
    </row>
    <row r="58" spans="1:10" x14ac:dyDescent="0.55000000000000004">
      <c r="A58">
        <v>127041203</v>
      </c>
      <c r="B58" s="4" t="s">
        <v>532</v>
      </c>
      <c r="C58" s="6" t="s">
        <v>530</v>
      </c>
      <c r="D58" s="7">
        <v>5732777.1500000004</v>
      </c>
      <c r="E58" s="7">
        <v>1139023.83</v>
      </c>
      <c r="F58" s="7">
        <v>258402.9316593119</v>
      </c>
      <c r="G58" s="7"/>
      <c r="H58" s="23">
        <v>5691725.8971216269</v>
      </c>
      <c r="I58" s="5">
        <f t="shared" si="0"/>
        <v>-41051.252878373489</v>
      </c>
      <c r="J58" s="19">
        <f t="shared" si="1"/>
        <v>-7.1607969059766232E-3</v>
      </c>
    </row>
    <row r="59" spans="1:10" x14ac:dyDescent="0.55000000000000004">
      <c r="A59">
        <v>127041503</v>
      </c>
      <c r="B59" s="4" t="s">
        <v>533</v>
      </c>
      <c r="C59" s="6" t="s">
        <v>530</v>
      </c>
      <c r="D59" s="7">
        <v>11039919.08</v>
      </c>
      <c r="E59" s="7">
        <v>1485309.76</v>
      </c>
      <c r="F59" s="7">
        <v>240718.272666378</v>
      </c>
      <c r="G59" s="7"/>
      <c r="H59" s="23">
        <v>11303146.147624325</v>
      </c>
      <c r="I59" s="5">
        <f t="shared" si="0"/>
        <v>263227.06762432493</v>
      </c>
      <c r="J59" s="19">
        <f t="shared" si="1"/>
        <v>2.3843206251501339E-2</v>
      </c>
    </row>
    <row r="60" spans="1:10" x14ac:dyDescent="0.55000000000000004">
      <c r="A60">
        <v>127041603</v>
      </c>
      <c r="B60" s="4" t="s">
        <v>534</v>
      </c>
      <c r="C60" s="6" t="s">
        <v>530</v>
      </c>
      <c r="D60" s="7">
        <v>9477417.4299999997</v>
      </c>
      <c r="E60" s="7">
        <v>1682758.25</v>
      </c>
      <c r="F60" s="7">
        <v>280121.57858692703</v>
      </c>
      <c r="G60" s="7"/>
      <c r="H60" s="23">
        <v>9459097.1241961904</v>
      </c>
      <c r="I60" s="5">
        <f t="shared" si="0"/>
        <v>-18320.305803809315</v>
      </c>
      <c r="J60" s="19">
        <f t="shared" si="1"/>
        <v>-1.9330483160758401E-3</v>
      </c>
    </row>
    <row r="61" spans="1:10" x14ac:dyDescent="0.55000000000000004">
      <c r="A61">
        <v>127042003</v>
      </c>
      <c r="B61" s="4" t="s">
        <v>535</v>
      </c>
      <c r="C61" s="6" t="s">
        <v>530</v>
      </c>
      <c r="D61" s="7">
        <v>8831642.3100000005</v>
      </c>
      <c r="E61" s="7">
        <v>1642738.03</v>
      </c>
      <c r="F61" s="7">
        <v>277378.48012904567</v>
      </c>
      <c r="G61" s="7"/>
      <c r="H61" s="23">
        <v>8855612.5024062674</v>
      </c>
      <c r="I61" s="5">
        <f t="shared" si="0"/>
        <v>23970.192406266928</v>
      </c>
      <c r="J61" s="19">
        <f t="shared" si="1"/>
        <v>2.714126270617376E-3</v>
      </c>
    </row>
    <row r="62" spans="1:10" x14ac:dyDescent="0.55000000000000004">
      <c r="A62">
        <v>127042853</v>
      </c>
      <c r="B62" s="4" t="s">
        <v>536</v>
      </c>
      <c r="C62" s="6" t="s">
        <v>530</v>
      </c>
      <c r="D62" s="7">
        <v>8095738.0300000003</v>
      </c>
      <c r="E62" s="7">
        <v>1087370.44</v>
      </c>
      <c r="F62" s="7">
        <v>214051.40502847332</v>
      </c>
      <c r="G62" s="7"/>
      <c r="H62" s="23">
        <v>8090369.2855209038</v>
      </c>
      <c r="I62" s="5">
        <f t="shared" si="0"/>
        <v>-5368.7444790964946</v>
      </c>
      <c r="J62" s="19">
        <f t="shared" si="1"/>
        <v>-6.6315689307161225E-4</v>
      </c>
    </row>
    <row r="63" spans="1:10" x14ac:dyDescent="0.55000000000000004">
      <c r="A63">
        <v>127044103</v>
      </c>
      <c r="B63" s="4" t="s">
        <v>537</v>
      </c>
      <c r="C63" s="6" t="s">
        <v>530</v>
      </c>
      <c r="D63" s="7">
        <v>9826621.9600000009</v>
      </c>
      <c r="E63" s="7">
        <v>1893337.85</v>
      </c>
      <c r="F63" s="7">
        <v>266155.60425614711</v>
      </c>
      <c r="G63" s="7"/>
      <c r="H63" s="23">
        <v>9824490.042431714</v>
      </c>
      <c r="I63" s="5">
        <f t="shared" si="0"/>
        <v>-2131.9175682868809</v>
      </c>
      <c r="J63" s="19">
        <f t="shared" si="1"/>
        <v>-2.169532497500169E-4</v>
      </c>
    </row>
    <row r="64" spans="1:10" x14ac:dyDescent="0.55000000000000004">
      <c r="A64">
        <v>127045303</v>
      </c>
      <c r="B64" s="4" t="s">
        <v>538</v>
      </c>
      <c r="C64" s="6" t="s">
        <v>530</v>
      </c>
      <c r="D64" s="7">
        <v>3454692.55</v>
      </c>
      <c r="E64" s="7">
        <v>303601.01</v>
      </c>
      <c r="F64" s="7">
        <v>145245.4687481742</v>
      </c>
      <c r="G64" s="7"/>
      <c r="H64" s="23">
        <v>3453311.5768768252</v>
      </c>
      <c r="I64" s="5">
        <f t="shared" si="0"/>
        <v>-1380.9731231746264</v>
      </c>
      <c r="J64" s="19">
        <f t="shared" si="1"/>
        <v>-3.9973835679664937E-4</v>
      </c>
    </row>
    <row r="65" spans="1:10" x14ac:dyDescent="0.55000000000000004">
      <c r="A65">
        <v>127045653</v>
      </c>
      <c r="B65" s="4" t="s">
        <v>539</v>
      </c>
      <c r="C65" s="6" t="s">
        <v>530</v>
      </c>
      <c r="D65" s="7">
        <v>10822415.529999999</v>
      </c>
      <c r="E65" s="7">
        <v>1429780.07</v>
      </c>
      <c r="F65" s="7">
        <v>215853.39524145104</v>
      </c>
      <c r="G65" s="7"/>
      <c r="H65" s="23">
        <v>10788151.776307033</v>
      </c>
      <c r="I65" s="5">
        <f t="shared" si="0"/>
        <v>-34263.753692965955</v>
      </c>
      <c r="J65" s="19">
        <f t="shared" si="1"/>
        <v>-3.1659987179374137E-3</v>
      </c>
    </row>
    <row r="66" spans="1:10" x14ac:dyDescent="0.55000000000000004">
      <c r="A66">
        <v>127045853</v>
      </c>
      <c r="B66" s="4" t="s">
        <v>540</v>
      </c>
      <c r="C66" s="6" t="s">
        <v>530</v>
      </c>
      <c r="D66" s="7">
        <v>7984221.4100000001</v>
      </c>
      <c r="E66" s="7">
        <v>1187593.5</v>
      </c>
      <c r="F66" s="7">
        <v>219528.26555291755</v>
      </c>
      <c r="G66" s="7"/>
      <c r="H66" s="23">
        <v>7996393.3316549947</v>
      </c>
      <c r="I66" s="5">
        <f t="shared" si="0"/>
        <v>12171.9216549946</v>
      </c>
      <c r="J66" s="19">
        <f t="shared" si="1"/>
        <v>1.5244970085310546E-3</v>
      </c>
    </row>
    <row r="67" spans="1:10" x14ac:dyDescent="0.55000000000000004">
      <c r="A67">
        <v>127046903</v>
      </c>
      <c r="B67" s="4" t="s">
        <v>541</v>
      </c>
      <c r="C67" s="6" t="s">
        <v>530</v>
      </c>
      <c r="D67" s="7">
        <v>6423733.2400000002</v>
      </c>
      <c r="E67" s="7">
        <v>809177.97</v>
      </c>
      <c r="F67" s="7">
        <v>172818.76660608526</v>
      </c>
      <c r="G67" s="7"/>
      <c r="H67" s="23">
        <v>6488315.0652551912</v>
      </c>
      <c r="I67" s="5">
        <f t="shared" ref="I67:I130" si="2">H67-D67</f>
        <v>64581.825255190954</v>
      </c>
      <c r="J67" s="19">
        <f t="shared" ref="J67:J130" si="3">I67/D67</f>
        <v>1.0053628138392457E-2</v>
      </c>
    </row>
    <row r="68" spans="1:10" x14ac:dyDescent="0.55000000000000004">
      <c r="A68">
        <v>127047404</v>
      </c>
      <c r="B68" s="4" t="s">
        <v>542</v>
      </c>
      <c r="C68" s="6" t="s">
        <v>530</v>
      </c>
      <c r="D68" s="7">
        <v>10249844.640000001</v>
      </c>
      <c r="E68" s="7">
        <v>766223.98</v>
      </c>
      <c r="F68" s="7">
        <v>189719.50217081321</v>
      </c>
      <c r="G68" s="7"/>
      <c r="H68" s="23">
        <v>10274217.477940964</v>
      </c>
      <c r="I68" s="5">
        <f t="shared" si="2"/>
        <v>24372.837940962985</v>
      </c>
      <c r="J68" s="19">
        <f t="shared" si="3"/>
        <v>2.3778738895073618E-3</v>
      </c>
    </row>
    <row r="69" spans="1:10" x14ac:dyDescent="0.55000000000000004">
      <c r="A69">
        <v>127049303</v>
      </c>
      <c r="B69" s="4" t="s">
        <v>543</v>
      </c>
      <c r="C69" s="6" t="s">
        <v>530</v>
      </c>
      <c r="D69" s="7">
        <v>5509855.3399999999</v>
      </c>
      <c r="E69" s="7">
        <v>652666.42000000004</v>
      </c>
      <c r="F69" s="7">
        <v>168347.83555769877</v>
      </c>
      <c r="G69" s="7"/>
      <c r="H69" s="23">
        <v>5488568.0892106369</v>
      </c>
      <c r="I69" s="5">
        <f t="shared" si="2"/>
        <v>-21287.250789362937</v>
      </c>
      <c r="J69" s="19">
        <f t="shared" si="3"/>
        <v>-3.8634863305436504E-3</v>
      </c>
    </row>
    <row r="70" spans="1:10" x14ac:dyDescent="0.55000000000000004">
      <c r="A70">
        <v>108051003</v>
      </c>
      <c r="B70" s="4" t="s">
        <v>165</v>
      </c>
      <c r="C70" s="6" t="s">
        <v>166</v>
      </c>
      <c r="D70" s="7">
        <v>7700329.5099999998</v>
      </c>
      <c r="E70" s="7">
        <v>1364221.17</v>
      </c>
      <c r="F70" s="7">
        <v>250608.04523601523</v>
      </c>
      <c r="G70" s="7"/>
      <c r="H70" s="23">
        <v>7682490.5864278283</v>
      </c>
      <c r="I70" s="5">
        <f t="shared" si="2"/>
        <v>-17838.923572171479</v>
      </c>
      <c r="J70" s="19">
        <f t="shared" si="3"/>
        <v>-2.3166441837333116E-3</v>
      </c>
    </row>
    <row r="71" spans="1:10" x14ac:dyDescent="0.55000000000000004">
      <c r="A71">
        <v>108051503</v>
      </c>
      <c r="B71" s="4" t="s">
        <v>167</v>
      </c>
      <c r="C71" s="6" t="s">
        <v>166</v>
      </c>
      <c r="D71" s="7">
        <v>8382936.9199999999</v>
      </c>
      <c r="E71" s="7">
        <v>1049100.8799999999</v>
      </c>
      <c r="F71" s="7">
        <v>210212.48098383908</v>
      </c>
      <c r="G71" s="7"/>
      <c r="H71" s="23">
        <v>8423445.9357390758</v>
      </c>
      <c r="I71" s="5">
        <f t="shared" si="2"/>
        <v>40509.01573907584</v>
      </c>
      <c r="J71" s="19">
        <f t="shared" si="3"/>
        <v>4.8323178529984497E-3</v>
      </c>
    </row>
    <row r="72" spans="1:10" x14ac:dyDescent="0.55000000000000004">
      <c r="A72">
        <v>108053003</v>
      </c>
      <c r="B72" s="4" t="s">
        <v>168</v>
      </c>
      <c r="C72" s="6" t="s">
        <v>166</v>
      </c>
      <c r="D72" s="7">
        <v>6194054.1200000001</v>
      </c>
      <c r="E72" s="7">
        <v>979187.19</v>
      </c>
      <c r="F72" s="7">
        <v>204614.64750331102</v>
      </c>
      <c r="G72" s="7"/>
      <c r="H72" s="23">
        <v>6160788.0484728832</v>
      </c>
      <c r="I72" s="5">
        <f t="shared" si="2"/>
        <v>-33266.071527116932</v>
      </c>
      <c r="J72" s="19">
        <f t="shared" si="3"/>
        <v>-5.3706459263415237E-3</v>
      </c>
    </row>
    <row r="73" spans="1:10" x14ac:dyDescent="0.55000000000000004">
      <c r="A73">
        <v>108056004</v>
      </c>
      <c r="B73" s="4" t="s">
        <v>169</v>
      </c>
      <c r="C73" s="6" t="s">
        <v>166</v>
      </c>
      <c r="D73" s="7">
        <v>5883161.79</v>
      </c>
      <c r="E73" s="7">
        <v>620149.54</v>
      </c>
      <c r="F73" s="7">
        <v>179366.04439519419</v>
      </c>
      <c r="G73" s="7"/>
      <c r="H73" s="23">
        <v>5898205.4565797215</v>
      </c>
      <c r="I73" s="5">
        <f t="shared" si="2"/>
        <v>15043.666579721496</v>
      </c>
      <c r="J73" s="19">
        <f t="shared" si="3"/>
        <v>2.5570717101970936E-3</v>
      </c>
    </row>
    <row r="74" spans="1:10" x14ac:dyDescent="0.55000000000000004">
      <c r="A74">
        <v>108058003</v>
      </c>
      <c r="B74" s="4" t="s">
        <v>170</v>
      </c>
      <c r="C74" s="6" t="s">
        <v>166</v>
      </c>
      <c r="D74" s="7">
        <v>7683271.9000000004</v>
      </c>
      <c r="E74" s="7">
        <v>785768.59</v>
      </c>
      <c r="F74" s="7">
        <v>181271.80192882597</v>
      </c>
      <c r="G74" s="7"/>
      <c r="H74" s="23">
        <v>7679315.6311111236</v>
      </c>
      <c r="I74" s="5">
        <f t="shared" si="2"/>
        <v>-3956.2688888767734</v>
      </c>
      <c r="J74" s="19">
        <f t="shared" si="3"/>
        <v>-5.149198076507969E-4</v>
      </c>
    </row>
    <row r="75" spans="1:10" x14ac:dyDescent="0.55000000000000004">
      <c r="A75">
        <v>114060503</v>
      </c>
      <c r="B75" s="4" t="s">
        <v>301</v>
      </c>
      <c r="C75" s="6" t="s">
        <v>302</v>
      </c>
      <c r="D75" s="7">
        <v>3881727.19</v>
      </c>
      <c r="E75" s="7">
        <v>704065.02</v>
      </c>
      <c r="F75" s="7">
        <v>197540.66386682051</v>
      </c>
      <c r="G75" s="7"/>
      <c r="H75" s="23">
        <v>3744675.4400294982</v>
      </c>
      <c r="I75" s="5">
        <f t="shared" si="2"/>
        <v>-137051.74997050175</v>
      </c>
      <c r="J75" s="19">
        <f t="shared" si="3"/>
        <v>-3.5306899032876586E-2</v>
      </c>
    </row>
    <row r="76" spans="1:10" x14ac:dyDescent="0.55000000000000004">
      <c r="A76">
        <v>114060753</v>
      </c>
      <c r="B76" s="4" t="s">
        <v>303</v>
      </c>
      <c r="C76" s="6" t="s">
        <v>302</v>
      </c>
      <c r="D76" s="7">
        <v>15326778.800000001</v>
      </c>
      <c r="E76" s="7">
        <v>3781478.06</v>
      </c>
      <c r="F76" s="7">
        <v>591648.54757987801</v>
      </c>
      <c r="G76" s="7"/>
      <c r="H76" s="23">
        <v>15351001.425389893</v>
      </c>
      <c r="I76" s="5">
        <f t="shared" si="2"/>
        <v>24222.625389892608</v>
      </c>
      <c r="J76" s="19">
        <f t="shared" si="3"/>
        <v>1.5804120165088184E-3</v>
      </c>
    </row>
    <row r="77" spans="1:10" x14ac:dyDescent="0.55000000000000004">
      <c r="A77">
        <v>114060853</v>
      </c>
      <c r="B77" s="4" t="s">
        <v>304</v>
      </c>
      <c r="C77" s="6" t="s">
        <v>302</v>
      </c>
      <c r="D77" s="7">
        <v>4236084.38</v>
      </c>
      <c r="E77" s="7">
        <v>1107553.23</v>
      </c>
      <c r="F77" s="7">
        <v>215918.81666918987</v>
      </c>
      <c r="G77" s="7"/>
      <c r="H77" s="23">
        <v>4278919.0271156449</v>
      </c>
      <c r="I77" s="5">
        <f t="shared" si="2"/>
        <v>42834.647115644999</v>
      </c>
      <c r="J77" s="19">
        <f t="shared" si="3"/>
        <v>1.0111849357364549E-2</v>
      </c>
    </row>
    <row r="78" spans="1:10" x14ac:dyDescent="0.55000000000000004">
      <c r="A78">
        <v>114061103</v>
      </c>
      <c r="B78" s="4" t="s">
        <v>305</v>
      </c>
      <c r="C78" s="6" t="s">
        <v>302</v>
      </c>
      <c r="D78" s="7">
        <v>6514440.4299999997</v>
      </c>
      <c r="E78" s="7">
        <v>1763435.28</v>
      </c>
      <c r="F78" s="7">
        <v>287785.9555972931</v>
      </c>
      <c r="G78" s="7"/>
      <c r="H78" s="23">
        <v>6536935.3261106536</v>
      </c>
      <c r="I78" s="5">
        <f t="shared" si="2"/>
        <v>22494.896110653877</v>
      </c>
      <c r="J78" s="19">
        <f t="shared" si="3"/>
        <v>3.4530818651839108E-3</v>
      </c>
    </row>
    <row r="79" spans="1:10" x14ac:dyDescent="0.55000000000000004">
      <c r="A79">
        <v>114061503</v>
      </c>
      <c r="B79" s="4" t="s">
        <v>306</v>
      </c>
      <c r="C79" s="6" t="s">
        <v>302</v>
      </c>
      <c r="D79" s="7">
        <v>8722671.2899999991</v>
      </c>
      <c r="E79" s="7">
        <v>1709921.44</v>
      </c>
      <c r="F79" s="7">
        <v>347992.54196518898</v>
      </c>
      <c r="G79" s="7"/>
      <c r="H79" s="23">
        <v>8765948.7612090018</v>
      </c>
      <c r="I79" s="5">
        <f t="shared" si="2"/>
        <v>43277.471209002659</v>
      </c>
      <c r="J79" s="19">
        <f t="shared" si="3"/>
        <v>4.9614928466486631E-3</v>
      </c>
    </row>
    <row r="80" spans="1:10" x14ac:dyDescent="0.55000000000000004">
      <c r="A80">
        <v>114062003</v>
      </c>
      <c r="B80" s="4" t="s">
        <v>307</v>
      </c>
      <c r="C80" s="6" t="s">
        <v>302</v>
      </c>
      <c r="D80" s="7">
        <v>8975684.8200000003</v>
      </c>
      <c r="E80" s="7">
        <v>2198440.92</v>
      </c>
      <c r="F80" s="7">
        <v>383690.70099099586</v>
      </c>
      <c r="G80" s="7"/>
      <c r="H80" s="23">
        <v>8944355.2571936492</v>
      </c>
      <c r="I80" s="5">
        <f t="shared" si="2"/>
        <v>-31329.56280635111</v>
      </c>
      <c r="J80" s="19">
        <f t="shared" si="3"/>
        <v>-3.4904927517665565E-3</v>
      </c>
    </row>
    <row r="81" spans="1:10" x14ac:dyDescent="0.55000000000000004">
      <c r="A81">
        <v>114062503</v>
      </c>
      <c r="B81" s="4" t="s">
        <v>308</v>
      </c>
      <c r="C81" s="6" t="s">
        <v>302</v>
      </c>
      <c r="D81" s="7">
        <v>6217868.1200000001</v>
      </c>
      <c r="E81" s="7">
        <v>1390868.62</v>
      </c>
      <c r="F81" s="7">
        <v>286097.80266989156</v>
      </c>
      <c r="G81" s="7"/>
      <c r="H81" s="23">
        <v>6235649.4490018813</v>
      </c>
      <c r="I81" s="5">
        <f t="shared" si="2"/>
        <v>17781.329001881182</v>
      </c>
      <c r="J81" s="19">
        <f t="shared" si="3"/>
        <v>2.8597147219457564E-3</v>
      </c>
    </row>
    <row r="82" spans="1:10" x14ac:dyDescent="0.55000000000000004">
      <c r="A82">
        <v>114063003</v>
      </c>
      <c r="B82" s="4" t="s">
        <v>309</v>
      </c>
      <c r="C82" s="6" t="s">
        <v>302</v>
      </c>
      <c r="D82" s="7">
        <v>6606639.4800000004</v>
      </c>
      <c r="E82" s="7">
        <v>2300946.41</v>
      </c>
      <c r="F82" s="7">
        <v>395371.4601695569</v>
      </c>
      <c r="G82" s="7"/>
      <c r="H82" s="23">
        <v>6607389.4353688145</v>
      </c>
      <c r="I82" s="5">
        <f t="shared" si="2"/>
        <v>749.9553688140586</v>
      </c>
      <c r="J82" s="19">
        <f t="shared" si="3"/>
        <v>1.1351540690003847E-4</v>
      </c>
    </row>
    <row r="83" spans="1:10" x14ac:dyDescent="0.55000000000000004">
      <c r="A83">
        <v>114063503</v>
      </c>
      <c r="B83" s="4" t="s">
        <v>310</v>
      </c>
      <c r="C83" s="6" t="s">
        <v>302</v>
      </c>
      <c r="D83" s="7">
        <v>7013742.4100000001</v>
      </c>
      <c r="E83" s="7">
        <v>1517652.8</v>
      </c>
      <c r="F83" s="7">
        <v>266807.68450123409</v>
      </c>
      <c r="G83" s="7"/>
      <c r="H83" s="23">
        <v>7045610.5989327952</v>
      </c>
      <c r="I83" s="5">
        <f t="shared" si="2"/>
        <v>31868.188932795078</v>
      </c>
      <c r="J83" s="19">
        <f t="shared" si="3"/>
        <v>4.54367826331322E-3</v>
      </c>
    </row>
    <row r="84" spans="1:10" x14ac:dyDescent="0.55000000000000004">
      <c r="A84">
        <v>114064003</v>
      </c>
      <c r="B84" s="4" t="s">
        <v>311</v>
      </c>
      <c r="C84" s="6" t="s">
        <v>302</v>
      </c>
      <c r="D84" s="7">
        <v>3527514.13</v>
      </c>
      <c r="E84" s="7">
        <v>944816.66</v>
      </c>
      <c r="F84" s="7">
        <v>212920.96810533263</v>
      </c>
      <c r="G84" s="7"/>
      <c r="H84" s="23">
        <v>3507061.294613013</v>
      </c>
      <c r="I84" s="5">
        <f t="shared" si="2"/>
        <v>-20452.835386986844</v>
      </c>
      <c r="J84" s="19">
        <f t="shared" si="3"/>
        <v>-5.7980874443688893E-3</v>
      </c>
    </row>
    <row r="85" spans="1:10" x14ac:dyDescent="0.55000000000000004">
      <c r="A85">
        <v>114065503</v>
      </c>
      <c r="B85" s="4" t="s">
        <v>312</v>
      </c>
      <c r="C85" s="6" t="s">
        <v>302</v>
      </c>
      <c r="D85" s="7">
        <v>6012959.1200000001</v>
      </c>
      <c r="E85" s="7">
        <v>1768383.71</v>
      </c>
      <c r="F85" s="7">
        <v>389978.82723250729</v>
      </c>
      <c r="G85" s="7"/>
      <c r="H85" s="23">
        <v>6156649.4569772463</v>
      </c>
      <c r="I85" s="5">
        <f t="shared" si="2"/>
        <v>143690.33697724622</v>
      </c>
      <c r="J85" s="19">
        <f t="shared" si="3"/>
        <v>2.3896775964983814E-2</v>
      </c>
    </row>
    <row r="86" spans="1:10" x14ac:dyDescent="0.55000000000000004">
      <c r="A86">
        <v>114066503</v>
      </c>
      <c r="B86" s="4" t="s">
        <v>313</v>
      </c>
      <c r="C86" s="6" t="s">
        <v>302</v>
      </c>
      <c r="D86" s="7">
        <v>4044526.48</v>
      </c>
      <c r="E86" s="7">
        <v>1124151.21</v>
      </c>
      <c r="F86" s="7">
        <v>231095.45419994008</v>
      </c>
      <c r="G86" s="7"/>
      <c r="H86" s="23">
        <v>4033089.8349305647</v>
      </c>
      <c r="I86" s="5">
        <f t="shared" si="2"/>
        <v>-11436.645069435239</v>
      </c>
      <c r="J86" s="19">
        <f t="shared" si="3"/>
        <v>-2.827684557386119E-3</v>
      </c>
    </row>
    <row r="87" spans="1:10" x14ac:dyDescent="0.55000000000000004">
      <c r="A87">
        <v>114067002</v>
      </c>
      <c r="B87" s="4" t="s">
        <v>314</v>
      </c>
      <c r="C87" s="6" t="s">
        <v>302</v>
      </c>
      <c r="D87" s="7">
        <v>145029578.71000001</v>
      </c>
      <c r="E87" s="7">
        <v>13153071.18</v>
      </c>
      <c r="F87" s="7">
        <v>1378489.5313843454</v>
      </c>
      <c r="G87" s="7"/>
      <c r="H87" s="23">
        <v>144917474.33624461</v>
      </c>
      <c r="I87" s="5">
        <f t="shared" si="2"/>
        <v>-112104.37375539541</v>
      </c>
      <c r="J87" s="19">
        <f t="shared" si="3"/>
        <v>-7.7297593189288943E-4</v>
      </c>
    </row>
    <row r="88" spans="1:10" x14ac:dyDescent="0.55000000000000004">
      <c r="A88">
        <v>114067503</v>
      </c>
      <c r="B88" s="4" t="s">
        <v>315</v>
      </c>
      <c r="C88" s="6" t="s">
        <v>302</v>
      </c>
      <c r="D88" s="7">
        <v>2990691.2</v>
      </c>
      <c r="E88" s="7">
        <v>1021573.96</v>
      </c>
      <c r="F88" s="7">
        <v>260129.76392217577</v>
      </c>
      <c r="G88" s="7"/>
      <c r="H88" s="23">
        <v>3044850.7247574343</v>
      </c>
      <c r="I88" s="5">
        <f t="shared" si="2"/>
        <v>54159.524757434148</v>
      </c>
      <c r="J88" s="19">
        <f t="shared" si="3"/>
        <v>1.8109367077896288E-2</v>
      </c>
    </row>
    <row r="89" spans="1:10" x14ac:dyDescent="0.55000000000000004">
      <c r="A89">
        <v>114068003</v>
      </c>
      <c r="B89" s="4" t="s">
        <v>316</v>
      </c>
      <c r="C89" s="6" t="s">
        <v>302</v>
      </c>
      <c r="D89" s="7">
        <v>4274688.12</v>
      </c>
      <c r="E89" s="7">
        <v>965537.95</v>
      </c>
      <c r="F89" s="7">
        <v>216839.85167275876</v>
      </c>
      <c r="G89" s="7"/>
      <c r="H89" s="23">
        <v>4251836.5521007646</v>
      </c>
      <c r="I89" s="5">
        <f t="shared" si="2"/>
        <v>-22851.567899235524</v>
      </c>
      <c r="J89" s="19">
        <f t="shared" si="3"/>
        <v>-5.3457859983561846E-3</v>
      </c>
    </row>
    <row r="90" spans="1:10" x14ac:dyDescent="0.55000000000000004">
      <c r="A90">
        <v>114068103</v>
      </c>
      <c r="B90" s="4" t="s">
        <v>317</v>
      </c>
      <c r="C90" s="6" t="s">
        <v>302</v>
      </c>
      <c r="D90" s="7">
        <v>5624544.9900000002</v>
      </c>
      <c r="E90" s="7">
        <v>1623343.09</v>
      </c>
      <c r="F90" s="7">
        <v>343213.04318372643</v>
      </c>
      <c r="G90" s="7"/>
      <c r="H90" s="23">
        <v>5703747.2135742046</v>
      </c>
      <c r="I90" s="5">
        <f t="shared" si="2"/>
        <v>79202.22357420437</v>
      </c>
      <c r="J90" s="19">
        <f t="shared" si="3"/>
        <v>1.4081534366783395E-2</v>
      </c>
    </row>
    <row r="91" spans="1:10" x14ac:dyDescent="0.55000000000000004">
      <c r="A91">
        <v>114069103</v>
      </c>
      <c r="B91" s="4" t="s">
        <v>318</v>
      </c>
      <c r="C91" s="6" t="s">
        <v>302</v>
      </c>
      <c r="D91" s="7">
        <v>8682736.9499999993</v>
      </c>
      <c r="E91" s="7">
        <v>2625760.12</v>
      </c>
      <c r="F91" s="7">
        <v>529483.05293634441</v>
      </c>
      <c r="G91" s="7"/>
      <c r="H91" s="23">
        <v>8550985.165645197</v>
      </c>
      <c r="I91" s="5">
        <f t="shared" si="2"/>
        <v>-131751.78435480222</v>
      </c>
      <c r="J91" s="19">
        <f t="shared" si="3"/>
        <v>-1.5173992384371639E-2</v>
      </c>
    </row>
    <row r="92" spans="1:10" x14ac:dyDescent="0.55000000000000004">
      <c r="A92">
        <v>114069353</v>
      </c>
      <c r="B92" s="4" t="s">
        <v>319</v>
      </c>
      <c r="C92" s="6" t="s">
        <v>302</v>
      </c>
      <c r="D92" s="7">
        <v>1847750.05</v>
      </c>
      <c r="E92" s="7">
        <v>892609.41</v>
      </c>
      <c r="F92" s="7">
        <v>251712.54032899244</v>
      </c>
      <c r="G92" s="7"/>
      <c r="H92" s="23">
        <v>1777928.1811334491</v>
      </c>
      <c r="I92" s="5">
        <f t="shared" si="2"/>
        <v>-69821.868866550969</v>
      </c>
      <c r="J92" s="19">
        <f t="shared" si="3"/>
        <v>-3.7787507496780191E-2</v>
      </c>
    </row>
    <row r="93" spans="1:10" x14ac:dyDescent="0.55000000000000004">
      <c r="A93">
        <v>108070502</v>
      </c>
      <c r="B93" s="4" t="s">
        <v>171</v>
      </c>
      <c r="C93" s="6" t="s">
        <v>172</v>
      </c>
      <c r="D93" s="7">
        <v>40260975.119999997</v>
      </c>
      <c r="E93" s="7">
        <v>5603790.5599999996</v>
      </c>
      <c r="F93" s="7">
        <v>635369.86779671861</v>
      </c>
      <c r="G93" s="7"/>
      <c r="H93" s="23">
        <v>40237637.740372464</v>
      </c>
      <c r="I93" s="5">
        <f t="shared" si="2"/>
        <v>-23337.379627533257</v>
      </c>
      <c r="J93" s="19">
        <f t="shared" si="3"/>
        <v>-5.7965261790045926E-4</v>
      </c>
    </row>
    <row r="94" spans="1:10" x14ac:dyDescent="0.55000000000000004">
      <c r="A94">
        <v>108071003</v>
      </c>
      <c r="B94" s="4" t="s">
        <v>173</v>
      </c>
      <c r="C94" s="6" t="s">
        <v>172</v>
      </c>
      <c r="D94" s="7">
        <v>6971269.2800000003</v>
      </c>
      <c r="E94" s="7">
        <v>810104.15</v>
      </c>
      <c r="F94" s="7">
        <v>204533.95440691552</v>
      </c>
      <c r="G94" s="7"/>
      <c r="H94" s="23">
        <v>6985904.7913378254</v>
      </c>
      <c r="I94" s="5">
        <f t="shared" si="2"/>
        <v>14635.511337825097</v>
      </c>
      <c r="J94" s="19">
        <f t="shared" si="3"/>
        <v>2.0994041041870492E-3</v>
      </c>
    </row>
    <row r="95" spans="1:10" x14ac:dyDescent="0.55000000000000004">
      <c r="A95">
        <v>108071504</v>
      </c>
      <c r="B95" s="4" t="s">
        <v>174</v>
      </c>
      <c r="C95" s="6" t="s">
        <v>172</v>
      </c>
      <c r="D95" s="7">
        <v>5545665.6600000001</v>
      </c>
      <c r="E95" s="7">
        <v>617499.06999999995</v>
      </c>
      <c r="F95" s="7">
        <v>175957.59467885169</v>
      </c>
      <c r="G95" s="7"/>
      <c r="H95" s="23">
        <v>5401808.6205587322</v>
      </c>
      <c r="I95" s="5">
        <f t="shared" si="2"/>
        <v>-143857.03944126796</v>
      </c>
      <c r="J95" s="19">
        <f t="shared" si="3"/>
        <v>-2.5940445793349171E-2</v>
      </c>
    </row>
    <row r="96" spans="1:10" x14ac:dyDescent="0.55000000000000004">
      <c r="A96">
        <v>108073503</v>
      </c>
      <c r="B96" s="4" t="s">
        <v>175</v>
      </c>
      <c r="C96" s="6" t="s">
        <v>172</v>
      </c>
      <c r="D96" s="7">
        <v>12263335.859999999</v>
      </c>
      <c r="E96" s="7">
        <v>2212641.09</v>
      </c>
      <c r="F96" s="7">
        <v>346620.55926093704</v>
      </c>
      <c r="G96" s="7"/>
      <c r="H96" s="23">
        <v>12201323.879745634</v>
      </c>
      <c r="I96" s="5">
        <f t="shared" si="2"/>
        <v>-62011.980254365131</v>
      </c>
      <c r="J96" s="19">
        <f t="shared" si="3"/>
        <v>-5.0566975382801867E-3</v>
      </c>
    </row>
    <row r="97" spans="1:10" x14ac:dyDescent="0.55000000000000004">
      <c r="A97">
        <v>108077503</v>
      </c>
      <c r="B97" s="4" t="s">
        <v>176</v>
      </c>
      <c r="C97" s="6" t="s">
        <v>172</v>
      </c>
      <c r="D97" s="7">
        <v>7907565.5099999998</v>
      </c>
      <c r="E97" s="7">
        <v>1177118.49</v>
      </c>
      <c r="F97" s="7">
        <v>238701.54545307503</v>
      </c>
      <c r="G97" s="7"/>
      <c r="H97" s="23">
        <v>7900730.7160025947</v>
      </c>
      <c r="I97" s="5">
        <f t="shared" si="2"/>
        <v>-6834.7939974050969</v>
      </c>
      <c r="J97" s="19">
        <f t="shared" si="3"/>
        <v>-8.6433605750869046E-4</v>
      </c>
    </row>
    <row r="98" spans="1:10" x14ac:dyDescent="0.55000000000000004">
      <c r="A98">
        <v>108078003</v>
      </c>
      <c r="B98" s="4" t="s">
        <v>177</v>
      </c>
      <c r="C98" s="6" t="s">
        <v>172</v>
      </c>
      <c r="D98" s="7">
        <v>9423360.3900000006</v>
      </c>
      <c r="E98" s="7">
        <v>1517977.08</v>
      </c>
      <c r="F98" s="7">
        <v>243193.61675894697</v>
      </c>
      <c r="G98" s="7"/>
      <c r="H98" s="23">
        <v>9419828.0996450689</v>
      </c>
      <c r="I98" s="5">
        <f t="shared" si="2"/>
        <v>-3532.2903549317271</v>
      </c>
      <c r="J98" s="19">
        <f t="shared" si="3"/>
        <v>-3.748440268378324E-4</v>
      </c>
    </row>
    <row r="99" spans="1:10" x14ac:dyDescent="0.55000000000000004">
      <c r="A99">
        <v>108079004</v>
      </c>
      <c r="B99" s="4" t="s">
        <v>178</v>
      </c>
      <c r="C99" s="6" t="s">
        <v>172</v>
      </c>
      <c r="D99" s="7">
        <v>3390571.18</v>
      </c>
      <c r="E99" s="7">
        <v>378239.14</v>
      </c>
      <c r="F99" s="7">
        <v>154125.1104656604</v>
      </c>
      <c r="G99" s="7"/>
      <c r="H99" s="23">
        <v>3403322.0760871954</v>
      </c>
      <c r="I99" s="5">
        <f t="shared" si="2"/>
        <v>12750.896087195259</v>
      </c>
      <c r="J99" s="19">
        <f t="shared" si="3"/>
        <v>3.7606926415257439E-3</v>
      </c>
    </row>
    <row r="100" spans="1:10" x14ac:dyDescent="0.55000000000000004">
      <c r="A100">
        <v>117080503</v>
      </c>
      <c r="B100" s="4" t="s">
        <v>369</v>
      </c>
      <c r="C100" s="6" t="s">
        <v>370</v>
      </c>
      <c r="D100" s="7">
        <v>11808073.5</v>
      </c>
      <c r="E100" s="7">
        <v>1678193.41</v>
      </c>
      <c r="F100" s="7">
        <v>258190.99557638224</v>
      </c>
      <c r="G100" s="7"/>
      <c r="H100" s="23">
        <v>11851404.708953191</v>
      </c>
      <c r="I100" s="5">
        <f t="shared" si="2"/>
        <v>43331.208953190595</v>
      </c>
      <c r="J100" s="19">
        <f t="shared" si="3"/>
        <v>3.6696256127801536E-3</v>
      </c>
    </row>
    <row r="101" spans="1:10" x14ac:dyDescent="0.55000000000000004">
      <c r="A101">
        <v>117081003</v>
      </c>
      <c r="B101" s="4" t="s">
        <v>371</v>
      </c>
      <c r="C101" s="6" t="s">
        <v>370</v>
      </c>
      <c r="D101" s="7">
        <v>7085717.54</v>
      </c>
      <c r="E101" s="7">
        <v>730239.85</v>
      </c>
      <c r="F101" s="7">
        <v>178971.24841944096</v>
      </c>
      <c r="G101" s="7"/>
      <c r="H101" s="23">
        <v>7067411.2716086637</v>
      </c>
      <c r="I101" s="5">
        <f t="shared" si="2"/>
        <v>-18306.268391336314</v>
      </c>
      <c r="J101" s="19">
        <f t="shared" si="3"/>
        <v>-2.5835447557702555E-3</v>
      </c>
    </row>
    <row r="102" spans="1:10" x14ac:dyDescent="0.55000000000000004">
      <c r="A102">
        <v>117083004</v>
      </c>
      <c r="B102" s="4" t="s">
        <v>372</v>
      </c>
      <c r="C102" s="6" t="s">
        <v>370</v>
      </c>
      <c r="D102" s="7">
        <v>6020077.79</v>
      </c>
      <c r="E102" s="7">
        <v>599308.68000000005</v>
      </c>
      <c r="F102" s="7">
        <v>169724.55314611932</v>
      </c>
      <c r="G102" s="7"/>
      <c r="H102" s="23">
        <v>6012100.3476351509</v>
      </c>
      <c r="I102" s="5">
        <f t="shared" si="2"/>
        <v>-7977.4423648491502</v>
      </c>
      <c r="J102" s="19">
        <f t="shared" si="3"/>
        <v>-1.3251394156568116E-3</v>
      </c>
    </row>
    <row r="103" spans="1:10" x14ac:dyDescent="0.55000000000000004">
      <c r="A103">
        <v>117086003</v>
      </c>
      <c r="B103" s="4" t="s">
        <v>373</v>
      </c>
      <c r="C103" s="6" t="s">
        <v>370</v>
      </c>
      <c r="D103" s="7">
        <v>6267853.25</v>
      </c>
      <c r="E103" s="7">
        <v>876241.79</v>
      </c>
      <c r="F103" s="7">
        <v>193129.15228032524</v>
      </c>
      <c r="G103" s="7"/>
      <c r="H103" s="23">
        <v>6326555.8119821856</v>
      </c>
      <c r="I103" s="5">
        <f t="shared" si="2"/>
        <v>58702.56198218558</v>
      </c>
      <c r="J103" s="19">
        <f t="shared" si="3"/>
        <v>9.3656567313833618E-3</v>
      </c>
    </row>
    <row r="104" spans="1:10" x14ac:dyDescent="0.55000000000000004">
      <c r="A104">
        <v>117086503</v>
      </c>
      <c r="B104" s="4" t="s">
        <v>374</v>
      </c>
      <c r="C104" s="6" t="s">
        <v>370</v>
      </c>
      <c r="D104" s="7">
        <v>6956242.5199999996</v>
      </c>
      <c r="E104" s="7">
        <v>1173164</v>
      </c>
      <c r="F104" s="7">
        <v>225253.14064388647</v>
      </c>
      <c r="G104" s="7"/>
      <c r="H104" s="23">
        <v>7109870.827777137</v>
      </c>
      <c r="I104" s="5">
        <f t="shared" si="2"/>
        <v>153628.3077771375</v>
      </c>
      <c r="J104" s="19">
        <f t="shared" si="3"/>
        <v>2.2084955683393498E-2</v>
      </c>
    </row>
    <row r="105" spans="1:10" x14ac:dyDescent="0.55000000000000004">
      <c r="A105">
        <v>117086653</v>
      </c>
      <c r="B105" s="4" t="s">
        <v>375</v>
      </c>
      <c r="C105" s="6" t="s">
        <v>370</v>
      </c>
      <c r="D105" s="7">
        <v>9352010.3599999994</v>
      </c>
      <c r="E105" s="7">
        <v>1153856.17</v>
      </c>
      <c r="F105" s="7">
        <v>219577.94849243379</v>
      </c>
      <c r="G105" s="7"/>
      <c r="H105" s="23">
        <v>9389440.1499901433</v>
      </c>
      <c r="I105" s="5">
        <f t="shared" si="2"/>
        <v>37429.78999014385</v>
      </c>
      <c r="J105" s="19">
        <f t="shared" si="3"/>
        <v>4.0023255481235216E-3</v>
      </c>
    </row>
    <row r="106" spans="1:10" x14ac:dyDescent="0.55000000000000004">
      <c r="A106">
        <v>117089003</v>
      </c>
      <c r="B106" s="4" t="s">
        <v>376</v>
      </c>
      <c r="C106" s="6" t="s">
        <v>370</v>
      </c>
      <c r="D106" s="7">
        <v>7106375.8700000001</v>
      </c>
      <c r="E106" s="7">
        <v>977261.15</v>
      </c>
      <c r="F106" s="7">
        <v>208285.51650421246</v>
      </c>
      <c r="G106" s="7"/>
      <c r="H106" s="23">
        <v>7085996.1562072523</v>
      </c>
      <c r="I106" s="5">
        <f t="shared" si="2"/>
        <v>-20379.713792747818</v>
      </c>
      <c r="J106" s="19">
        <f t="shared" si="3"/>
        <v>-2.8678069054554269E-3</v>
      </c>
    </row>
    <row r="107" spans="1:10" x14ac:dyDescent="0.55000000000000004">
      <c r="A107">
        <v>122091002</v>
      </c>
      <c r="B107" s="4" t="s">
        <v>461</v>
      </c>
      <c r="C107" s="6" t="s">
        <v>462</v>
      </c>
      <c r="D107" s="7">
        <v>13710961.52</v>
      </c>
      <c r="E107" s="7">
        <v>4496568.42</v>
      </c>
      <c r="F107" s="7">
        <v>644947.93827333709</v>
      </c>
      <c r="G107" s="7"/>
      <c r="H107" s="23">
        <v>13886740.0975588</v>
      </c>
      <c r="I107" s="5">
        <f t="shared" si="2"/>
        <v>175778.57755880058</v>
      </c>
      <c r="J107" s="19">
        <f t="shared" si="3"/>
        <v>1.2820295447725871E-2</v>
      </c>
    </row>
    <row r="108" spans="1:10" x14ac:dyDescent="0.55000000000000004">
      <c r="A108">
        <v>122091303</v>
      </c>
      <c r="B108" s="4" t="s">
        <v>463</v>
      </c>
      <c r="C108" s="6" t="s">
        <v>462</v>
      </c>
      <c r="D108" s="7">
        <v>6882441.7800000003</v>
      </c>
      <c r="E108" s="7">
        <v>1060750.1000000001</v>
      </c>
      <c r="F108" s="7">
        <v>211840.14743319873</v>
      </c>
      <c r="G108" s="7"/>
      <c r="H108" s="23">
        <v>6682920.9739493448</v>
      </c>
      <c r="I108" s="5">
        <f t="shared" si="2"/>
        <v>-199520.80605065543</v>
      </c>
      <c r="J108" s="19">
        <f t="shared" si="3"/>
        <v>-2.8989828381905385E-2</v>
      </c>
    </row>
    <row r="109" spans="1:10" x14ac:dyDescent="0.55000000000000004">
      <c r="A109">
        <v>122091352</v>
      </c>
      <c r="B109" s="4" t="s">
        <v>464</v>
      </c>
      <c r="C109" s="6" t="s">
        <v>462</v>
      </c>
      <c r="D109" s="7">
        <v>21939691.530000001</v>
      </c>
      <c r="E109" s="7">
        <v>4897930.47</v>
      </c>
      <c r="F109" s="7">
        <v>602943.78048549476</v>
      </c>
      <c r="G109" s="7"/>
      <c r="H109" s="23">
        <v>21972785.448899329</v>
      </c>
      <c r="I109" s="5">
        <f t="shared" si="2"/>
        <v>33093.918899327517</v>
      </c>
      <c r="J109" s="19">
        <f t="shared" si="3"/>
        <v>1.5084040199049924E-3</v>
      </c>
    </row>
    <row r="110" spans="1:10" x14ac:dyDescent="0.55000000000000004">
      <c r="A110">
        <v>122092002</v>
      </c>
      <c r="B110" s="4" t="s">
        <v>465</v>
      </c>
      <c r="C110" s="6" t="s">
        <v>462</v>
      </c>
      <c r="D110" s="7">
        <v>12647056.890000001</v>
      </c>
      <c r="E110" s="7">
        <v>3094217.87</v>
      </c>
      <c r="F110" s="7">
        <v>490939.0284596433</v>
      </c>
      <c r="G110" s="7"/>
      <c r="H110" s="23">
        <v>12668446.60655072</v>
      </c>
      <c r="I110" s="5">
        <f t="shared" si="2"/>
        <v>21389.716550718993</v>
      </c>
      <c r="J110" s="19">
        <f t="shared" si="3"/>
        <v>1.6912801718818704E-3</v>
      </c>
    </row>
    <row r="111" spans="1:10" x14ac:dyDescent="0.55000000000000004">
      <c r="A111">
        <v>122092102</v>
      </c>
      <c r="B111" s="4" t="s">
        <v>466</v>
      </c>
      <c r="C111" s="6" t="s">
        <v>462</v>
      </c>
      <c r="D111" s="7">
        <v>18637039</v>
      </c>
      <c r="E111" s="7">
        <v>7256416.8399999999</v>
      </c>
      <c r="F111" s="7">
        <v>1344715.46923226</v>
      </c>
      <c r="G111" s="7"/>
      <c r="H111" s="23">
        <v>18456306.41322092</v>
      </c>
      <c r="I111" s="5">
        <f t="shared" si="2"/>
        <v>-180732.58677908033</v>
      </c>
      <c r="J111" s="19">
        <f t="shared" si="3"/>
        <v>-9.69749469210642E-3</v>
      </c>
    </row>
    <row r="112" spans="1:10" x14ac:dyDescent="0.55000000000000004">
      <c r="A112">
        <v>122092353</v>
      </c>
      <c r="B112" s="4" t="s">
        <v>467</v>
      </c>
      <c r="C112" s="6" t="s">
        <v>462</v>
      </c>
      <c r="D112" s="7">
        <v>14791029.960000001</v>
      </c>
      <c r="E112" s="7">
        <v>6284527.2000000002</v>
      </c>
      <c r="F112" s="7">
        <v>845606.52744091535</v>
      </c>
      <c r="G112" s="7"/>
      <c r="H112" s="23">
        <v>14772998.295421131</v>
      </c>
      <c r="I112" s="5">
        <f t="shared" si="2"/>
        <v>-18031.664578869939</v>
      </c>
      <c r="J112" s="19">
        <f t="shared" si="3"/>
        <v>-1.2190945882493457E-3</v>
      </c>
    </row>
    <row r="113" spans="1:10" x14ac:dyDescent="0.55000000000000004">
      <c r="A113">
        <v>122097203</v>
      </c>
      <c r="B113" s="4" t="s">
        <v>468</v>
      </c>
      <c r="C113" s="6" t="s">
        <v>462</v>
      </c>
      <c r="D113" s="7">
        <v>3152324.33</v>
      </c>
      <c r="E113" s="7">
        <v>759219.61</v>
      </c>
      <c r="F113" s="7">
        <v>185813.0893546482</v>
      </c>
      <c r="G113" s="7"/>
      <c r="H113" s="23">
        <v>3148473.0768861566</v>
      </c>
      <c r="I113" s="5">
        <f t="shared" si="2"/>
        <v>-3851.2531138435006</v>
      </c>
      <c r="J113" s="19">
        <f t="shared" si="3"/>
        <v>-1.2217185513533439E-3</v>
      </c>
    </row>
    <row r="114" spans="1:10" x14ac:dyDescent="0.55000000000000004">
      <c r="A114">
        <v>122097502</v>
      </c>
      <c r="B114" s="4" t="s">
        <v>469</v>
      </c>
      <c r="C114" s="6" t="s">
        <v>462</v>
      </c>
      <c r="D114" s="7">
        <v>13949551.09</v>
      </c>
      <c r="E114" s="7">
        <v>6461451.1799999997</v>
      </c>
      <c r="F114" s="7">
        <v>744924.81742910796</v>
      </c>
      <c r="G114" s="7"/>
      <c r="H114" s="23">
        <v>14026651.81774151</v>
      </c>
      <c r="I114" s="5">
        <f t="shared" si="2"/>
        <v>77100.727741509676</v>
      </c>
      <c r="J114" s="19">
        <f t="shared" si="3"/>
        <v>5.527111750340181E-3</v>
      </c>
    </row>
    <row r="115" spans="1:10" x14ac:dyDescent="0.55000000000000004">
      <c r="A115">
        <v>122097604</v>
      </c>
      <c r="B115" s="4" t="s">
        <v>470</v>
      </c>
      <c r="C115" s="6" t="s">
        <v>462</v>
      </c>
      <c r="D115" s="7">
        <v>1254302.48</v>
      </c>
      <c r="E115" s="7">
        <v>507247.54</v>
      </c>
      <c r="F115" s="7">
        <v>212402.79838715651</v>
      </c>
      <c r="G115" s="7"/>
      <c r="H115" s="23">
        <v>1258870.5324032239</v>
      </c>
      <c r="I115" s="5">
        <f t="shared" si="2"/>
        <v>4568.0524032239337</v>
      </c>
      <c r="J115" s="19">
        <f t="shared" si="3"/>
        <v>3.6419065385439832E-3</v>
      </c>
    </row>
    <row r="116" spans="1:10" x14ac:dyDescent="0.55000000000000004">
      <c r="A116">
        <v>122098003</v>
      </c>
      <c r="B116" s="4" t="s">
        <v>471</v>
      </c>
      <c r="C116" s="6" t="s">
        <v>462</v>
      </c>
      <c r="D116" s="7">
        <v>3073985.29</v>
      </c>
      <c r="E116" s="7">
        <v>1006244.83</v>
      </c>
      <c r="F116" s="7">
        <v>228362.29232996199</v>
      </c>
      <c r="G116" s="7"/>
      <c r="H116" s="23">
        <v>3059243.5461534243</v>
      </c>
      <c r="I116" s="5">
        <f t="shared" si="2"/>
        <v>-14741.74384657573</v>
      </c>
      <c r="J116" s="19">
        <f t="shared" si="3"/>
        <v>-4.7956455401827018E-3</v>
      </c>
    </row>
    <row r="117" spans="1:10" x14ac:dyDescent="0.55000000000000004">
      <c r="A117">
        <v>122098103</v>
      </c>
      <c r="B117" s="4" t="s">
        <v>472</v>
      </c>
      <c r="C117" s="6" t="s">
        <v>462</v>
      </c>
      <c r="D117" s="7">
        <v>11479376.970000001</v>
      </c>
      <c r="E117" s="7">
        <v>3542085.27</v>
      </c>
      <c r="F117" s="7">
        <v>602310.50640006363</v>
      </c>
      <c r="G117" s="7"/>
      <c r="H117" s="23">
        <v>11342867.507170342</v>
      </c>
      <c r="I117" s="5">
        <f t="shared" si="2"/>
        <v>-136509.46282965876</v>
      </c>
      <c r="J117" s="19">
        <f t="shared" si="3"/>
        <v>-1.1891713564804968E-2</v>
      </c>
    </row>
    <row r="118" spans="1:10" x14ac:dyDescent="0.55000000000000004">
      <c r="A118">
        <v>122098202</v>
      </c>
      <c r="B118" s="4" t="s">
        <v>473</v>
      </c>
      <c r="C118" s="6" t="s">
        <v>462</v>
      </c>
      <c r="D118" s="7">
        <v>16449021.619999999</v>
      </c>
      <c r="E118" s="7">
        <v>5569838.29</v>
      </c>
      <c r="F118" s="7">
        <v>829459.97222919308</v>
      </c>
      <c r="G118" s="7"/>
      <c r="H118" s="23">
        <v>16451663.462896762</v>
      </c>
      <c r="I118" s="5">
        <f t="shared" si="2"/>
        <v>2641.8428967632353</v>
      </c>
      <c r="J118" s="19">
        <f t="shared" si="3"/>
        <v>1.6060790470061011E-4</v>
      </c>
    </row>
    <row r="119" spans="1:10" x14ac:dyDescent="0.55000000000000004">
      <c r="A119">
        <v>122098403</v>
      </c>
      <c r="B119" s="4" t="s">
        <v>474</v>
      </c>
      <c r="C119" s="6" t="s">
        <v>462</v>
      </c>
      <c r="D119" s="7">
        <v>10543731.890000001</v>
      </c>
      <c r="E119" s="7">
        <v>2756851.43</v>
      </c>
      <c r="F119" s="7">
        <v>474800.94268861704</v>
      </c>
      <c r="G119" s="7"/>
      <c r="H119" s="23">
        <v>10466553.440342322</v>
      </c>
      <c r="I119" s="5">
        <f t="shared" si="2"/>
        <v>-77178.449657678604</v>
      </c>
      <c r="J119" s="19">
        <f t="shared" si="3"/>
        <v>-7.3198418228821822E-3</v>
      </c>
    </row>
    <row r="120" spans="1:10" x14ac:dyDescent="0.55000000000000004">
      <c r="A120">
        <v>104101252</v>
      </c>
      <c r="B120" s="4" t="s">
        <v>75</v>
      </c>
      <c r="C120" s="6" t="s">
        <v>76</v>
      </c>
      <c r="D120" s="7">
        <v>25832548.800000001</v>
      </c>
      <c r="E120" s="7">
        <v>4673517.63</v>
      </c>
      <c r="F120" s="7">
        <v>561576.49796259217</v>
      </c>
      <c r="G120" s="7"/>
      <c r="H120" s="23">
        <v>25717886.075462438</v>
      </c>
      <c r="I120" s="5">
        <f t="shared" si="2"/>
        <v>-114662.72453756258</v>
      </c>
      <c r="J120" s="19">
        <f t="shared" si="3"/>
        <v>-4.4386918776502058E-3</v>
      </c>
    </row>
    <row r="121" spans="1:10" x14ac:dyDescent="0.55000000000000004">
      <c r="A121">
        <v>104103603</v>
      </c>
      <c r="B121" s="4" t="s">
        <v>77</v>
      </c>
      <c r="C121" s="6" t="s">
        <v>76</v>
      </c>
      <c r="D121" s="7">
        <v>9850727.6799999997</v>
      </c>
      <c r="E121" s="7">
        <v>1216112.8999999999</v>
      </c>
      <c r="F121" s="7">
        <v>212440.01057541161</v>
      </c>
      <c r="G121" s="7"/>
      <c r="H121" s="23">
        <v>9791575.6226019505</v>
      </c>
      <c r="I121" s="5">
        <f t="shared" si="2"/>
        <v>-59152.057398049161</v>
      </c>
      <c r="J121" s="19">
        <f t="shared" si="3"/>
        <v>-6.0048414005135879E-3</v>
      </c>
    </row>
    <row r="122" spans="1:10" x14ac:dyDescent="0.55000000000000004">
      <c r="A122">
        <v>104105003</v>
      </c>
      <c r="B122" s="4" t="s">
        <v>78</v>
      </c>
      <c r="C122" s="6" t="s">
        <v>76</v>
      </c>
      <c r="D122" s="7">
        <v>6096349.3200000003</v>
      </c>
      <c r="E122" s="7">
        <v>1192081.25</v>
      </c>
      <c r="F122" s="7">
        <v>344534.6093748585</v>
      </c>
      <c r="G122" s="7"/>
      <c r="H122" s="23">
        <v>6107490.9735846957</v>
      </c>
      <c r="I122" s="5">
        <f t="shared" si="2"/>
        <v>11141.653584695421</v>
      </c>
      <c r="J122" s="19">
        <f t="shared" si="3"/>
        <v>1.8275943519416667E-3</v>
      </c>
    </row>
    <row r="123" spans="1:10" x14ac:dyDescent="0.55000000000000004">
      <c r="A123">
        <v>104105353</v>
      </c>
      <c r="B123" s="4" t="s">
        <v>79</v>
      </c>
      <c r="C123" s="6" t="s">
        <v>76</v>
      </c>
      <c r="D123" s="7">
        <v>7858758.5499999998</v>
      </c>
      <c r="E123" s="7">
        <v>1106390.5</v>
      </c>
      <c r="F123" s="7">
        <v>205058.79297603341</v>
      </c>
      <c r="G123" s="7"/>
      <c r="H123" s="23">
        <v>7797411.1988838762</v>
      </c>
      <c r="I123" s="5">
        <f t="shared" si="2"/>
        <v>-61347.351116123609</v>
      </c>
      <c r="J123" s="19">
        <f t="shared" si="3"/>
        <v>-7.8062394620997243E-3</v>
      </c>
    </row>
    <row r="124" spans="1:10" x14ac:dyDescent="0.55000000000000004">
      <c r="A124">
        <v>104107903</v>
      </c>
      <c r="B124" s="4" t="s">
        <v>82</v>
      </c>
      <c r="C124" s="6" t="s">
        <v>76</v>
      </c>
      <c r="D124" s="7">
        <v>14299004.85</v>
      </c>
      <c r="E124" s="7">
        <v>3601000.82</v>
      </c>
      <c r="F124" s="7">
        <v>614476.22441911069</v>
      </c>
      <c r="G124" s="7"/>
      <c r="H124" s="23">
        <v>14319675.15994424</v>
      </c>
      <c r="I124" s="5">
        <f t="shared" si="2"/>
        <v>20670.309944240376</v>
      </c>
      <c r="J124" s="19">
        <f t="shared" si="3"/>
        <v>1.4455768188819361E-3</v>
      </c>
    </row>
    <row r="125" spans="1:10" x14ac:dyDescent="0.55000000000000004">
      <c r="A125">
        <v>104107503</v>
      </c>
      <c r="B125" s="4" t="s">
        <v>80</v>
      </c>
      <c r="C125" s="6" t="s">
        <v>76</v>
      </c>
      <c r="D125" s="7">
        <v>8590767.2899999991</v>
      </c>
      <c r="E125" s="7">
        <v>1539756.83</v>
      </c>
      <c r="F125" s="7">
        <v>256354.39402701668</v>
      </c>
      <c r="G125" s="7"/>
      <c r="H125" s="23">
        <v>8606613.6725414898</v>
      </c>
      <c r="I125" s="5">
        <f t="shared" si="2"/>
        <v>15846.382541490719</v>
      </c>
      <c r="J125" s="19">
        <f t="shared" si="3"/>
        <v>1.8445829116959726E-3</v>
      </c>
    </row>
    <row r="126" spans="1:10" x14ac:dyDescent="0.55000000000000004">
      <c r="A126">
        <v>104107803</v>
      </c>
      <c r="B126" s="4" t="s">
        <v>81</v>
      </c>
      <c r="C126" s="6" t="s">
        <v>76</v>
      </c>
      <c r="D126" s="7">
        <v>7751674.5899999999</v>
      </c>
      <c r="E126" s="7">
        <v>1511293.73</v>
      </c>
      <c r="F126" s="7">
        <v>272224.9254982589</v>
      </c>
      <c r="G126" s="7"/>
      <c r="H126" s="23">
        <v>7763720.316169749</v>
      </c>
      <c r="I126" s="5">
        <f t="shared" si="2"/>
        <v>12045.726169749163</v>
      </c>
      <c r="J126" s="19">
        <f t="shared" si="3"/>
        <v>1.5539514758899553E-3</v>
      </c>
    </row>
    <row r="127" spans="1:10" x14ac:dyDescent="0.55000000000000004">
      <c r="A127">
        <v>108110603</v>
      </c>
      <c r="B127" s="4" t="s">
        <v>179</v>
      </c>
      <c r="C127" s="6" t="s">
        <v>180</v>
      </c>
      <c r="D127" s="7">
        <v>5383897.3700000001</v>
      </c>
      <c r="E127" s="7">
        <v>580893.27</v>
      </c>
      <c r="F127" s="7">
        <v>164416.48123901151</v>
      </c>
      <c r="G127" s="7"/>
      <c r="H127" s="23">
        <v>5382045.8569357917</v>
      </c>
      <c r="I127" s="5">
        <f t="shared" si="2"/>
        <v>-1851.5130642084405</v>
      </c>
      <c r="J127" s="19">
        <f t="shared" si="3"/>
        <v>-3.4389828352326864E-4</v>
      </c>
    </row>
    <row r="128" spans="1:10" x14ac:dyDescent="0.55000000000000004">
      <c r="A128">
        <v>108111203</v>
      </c>
      <c r="B128" s="4" t="s">
        <v>181</v>
      </c>
      <c r="C128" s="6" t="s">
        <v>180</v>
      </c>
      <c r="D128" s="7">
        <v>9736193.5700000003</v>
      </c>
      <c r="E128" s="7">
        <v>1031890.22</v>
      </c>
      <c r="F128" s="7">
        <v>209608.5498425517</v>
      </c>
      <c r="G128" s="7"/>
      <c r="H128" s="23">
        <v>9724683.7114040498</v>
      </c>
      <c r="I128" s="5">
        <f t="shared" si="2"/>
        <v>-11509.858595950529</v>
      </c>
      <c r="J128" s="19">
        <f t="shared" si="3"/>
        <v>-1.1821723256833861E-3</v>
      </c>
    </row>
    <row r="129" spans="1:10" x14ac:dyDescent="0.55000000000000004">
      <c r="A129">
        <v>108111303</v>
      </c>
      <c r="B129" s="4" t="s">
        <v>182</v>
      </c>
      <c r="C129" s="6" t="s">
        <v>180</v>
      </c>
      <c r="D129" s="7">
        <v>7444763.0899999999</v>
      </c>
      <c r="E129" s="7">
        <v>1120616.01</v>
      </c>
      <c r="F129" s="7">
        <v>228515.0090165287</v>
      </c>
      <c r="G129" s="7"/>
      <c r="H129" s="23">
        <v>7435641.274379449</v>
      </c>
      <c r="I129" s="5">
        <f t="shared" si="2"/>
        <v>-9121.8156205508858</v>
      </c>
      <c r="J129" s="19">
        <f t="shared" si="3"/>
        <v>-1.2252660709651791E-3</v>
      </c>
    </row>
    <row r="130" spans="1:10" x14ac:dyDescent="0.55000000000000004">
      <c r="A130">
        <v>108111403</v>
      </c>
      <c r="B130" s="4" t="s">
        <v>183</v>
      </c>
      <c r="C130" s="6" t="s">
        <v>180</v>
      </c>
      <c r="D130" s="7">
        <v>5966041.6399999997</v>
      </c>
      <c r="E130" s="7">
        <v>601765.47</v>
      </c>
      <c r="F130" s="7">
        <v>169781.37175614326</v>
      </c>
      <c r="G130" s="7"/>
      <c r="H130" s="23">
        <v>5970579.0022470504</v>
      </c>
      <c r="I130" s="5">
        <f t="shared" si="2"/>
        <v>4537.3622470507398</v>
      </c>
      <c r="J130" s="19">
        <f t="shared" si="3"/>
        <v>7.6053144125402719E-4</v>
      </c>
    </row>
    <row r="131" spans="1:10" x14ac:dyDescent="0.55000000000000004">
      <c r="A131">
        <v>108112003</v>
      </c>
      <c r="B131" s="4" t="s">
        <v>184</v>
      </c>
      <c r="C131" s="6" t="s">
        <v>180</v>
      </c>
      <c r="D131" s="7">
        <v>5514867.3600000003</v>
      </c>
      <c r="E131" s="7">
        <v>605525.98</v>
      </c>
      <c r="F131" s="7">
        <v>165750.58486991411</v>
      </c>
      <c r="G131" s="7"/>
      <c r="H131" s="23">
        <v>5511556.8756075762</v>
      </c>
      <c r="I131" s="5">
        <f t="shared" ref="I131:I194" si="4">H131-D131</f>
        <v>-3310.484392424114</v>
      </c>
      <c r="J131" s="19">
        <f t="shared" ref="J131:J194" si="5">I131/D131</f>
        <v>-6.0028359275428051E-4</v>
      </c>
    </row>
    <row r="132" spans="1:10" x14ac:dyDescent="0.55000000000000004">
      <c r="A132">
        <v>108112203</v>
      </c>
      <c r="B132" s="4" t="s">
        <v>185</v>
      </c>
      <c r="C132" s="6" t="s">
        <v>180</v>
      </c>
      <c r="D132" s="7">
        <v>12626210.98</v>
      </c>
      <c r="E132" s="7">
        <v>1433873.39</v>
      </c>
      <c r="F132" s="7">
        <v>242909.85715137434</v>
      </c>
      <c r="G132" s="7"/>
      <c r="H132" s="23">
        <v>12652626.548102839</v>
      </c>
      <c r="I132" s="5">
        <f t="shared" si="4"/>
        <v>26415.568102838472</v>
      </c>
      <c r="J132" s="19">
        <f t="shared" si="5"/>
        <v>2.0921215513253263E-3</v>
      </c>
    </row>
    <row r="133" spans="1:10" x14ac:dyDescent="0.55000000000000004">
      <c r="A133">
        <v>108112502</v>
      </c>
      <c r="B133" s="4" t="s">
        <v>186</v>
      </c>
      <c r="C133" s="6" t="s">
        <v>180</v>
      </c>
      <c r="D133" s="7">
        <v>19621706.66</v>
      </c>
      <c r="E133" s="7">
        <v>2669224.1800000002</v>
      </c>
      <c r="F133" s="7">
        <v>323590.61617264024</v>
      </c>
      <c r="G133" s="7"/>
      <c r="H133" s="23">
        <v>19911668.833142545</v>
      </c>
      <c r="I133" s="5">
        <f t="shared" si="4"/>
        <v>289962.17314254493</v>
      </c>
      <c r="J133" s="19">
        <f t="shared" si="5"/>
        <v>1.4777622465106454E-2</v>
      </c>
    </row>
    <row r="134" spans="1:10" x14ac:dyDescent="0.55000000000000004">
      <c r="A134">
        <v>108114503</v>
      </c>
      <c r="B134" s="4" t="s">
        <v>187</v>
      </c>
      <c r="C134" s="6" t="s">
        <v>180</v>
      </c>
      <c r="D134" s="7">
        <v>8847706.4800000004</v>
      </c>
      <c r="E134" s="7">
        <v>821348.47</v>
      </c>
      <c r="F134" s="7">
        <v>189767.18445504695</v>
      </c>
      <c r="G134" s="7"/>
      <c r="H134" s="23">
        <v>8839445.6630334742</v>
      </c>
      <c r="I134" s="5">
        <f t="shared" si="4"/>
        <v>-8260.8169665262103</v>
      </c>
      <c r="J134" s="19">
        <f t="shared" si="5"/>
        <v>-9.3366761038010952E-4</v>
      </c>
    </row>
    <row r="135" spans="1:10" x14ac:dyDescent="0.55000000000000004">
      <c r="A135">
        <v>108116003</v>
      </c>
      <c r="B135" s="4" t="s">
        <v>188</v>
      </c>
      <c r="C135" s="6" t="s">
        <v>180</v>
      </c>
      <c r="D135" s="7">
        <v>9696295.8800000008</v>
      </c>
      <c r="E135" s="7">
        <v>1275837.19</v>
      </c>
      <c r="F135" s="7">
        <v>232348.998111466</v>
      </c>
      <c r="G135" s="7"/>
      <c r="H135" s="23">
        <v>9684426.7980019301</v>
      </c>
      <c r="I135" s="5">
        <f t="shared" si="4"/>
        <v>-11869.081998070702</v>
      </c>
      <c r="J135" s="19">
        <f t="shared" si="5"/>
        <v>-1.2240841394446703E-3</v>
      </c>
    </row>
    <row r="136" spans="1:10" x14ac:dyDescent="0.55000000000000004">
      <c r="A136">
        <v>108116303</v>
      </c>
      <c r="B136" s="4" t="s">
        <v>189</v>
      </c>
      <c r="C136" s="6" t="s">
        <v>180</v>
      </c>
      <c r="D136" s="7">
        <v>6781582.4800000004</v>
      </c>
      <c r="E136" s="7">
        <v>644010.97</v>
      </c>
      <c r="F136" s="7">
        <v>179908.82217334546</v>
      </c>
      <c r="G136" s="7"/>
      <c r="H136" s="23">
        <v>6782856.7247433327</v>
      </c>
      <c r="I136" s="5">
        <f t="shared" si="4"/>
        <v>1274.2447433322668</v>
      </c>
      <c r="J136" s="19">
        <f t="shared" si="5"/>
        <v>1.8789784642304707E-4</v>
      </c>
    </row>
    <row r="137" spans="1:10" x14ac:dyDescent="0.55000000000000004">
      <c r="A137">
        <v>108116503</v>
      </c>
      <c r="B137" s="4" t="s">
        <v>190</v>
      </c>
      <c r="C137" s="6" t="s">
        <v>180</v>
      </c>
      <c r="D137" s="7">
        <v>3409912.25</v>
      </c>
      <c r="E137" s="7">
        <v>746863.51</v>
      </c>
      <c r="F137" s="7">
        <v>222554.85686433385</v>
      </c>
      <c r="G137" s="7"/>
      <c r="H137" s="23">
        <v>3391188.4551143199</v>
      </c>
      <c r="I137" s="5">
        <f t="shared" si="4"/>
        <v>-18723.794885680079</v>
      </c>
      <c r="J137" s="19">
        <f t="shared" si="5"/>
        <v>-5.4909902404908159E-3</v>
      </c>
    </row>
    <row r="138" spans="1:10" x14ac:dyDescent="0.55000000000000004">
      <c r="A138">
        <v>108118503</v>
      </c>
      <c r="B138" s="4" t="s">
        <v>191</v>
      </c>
      <c r="C138" s="6" t="s">
        <v>180</v>
      </c>
      <c r="D138" s="7">
        <v>4078844.64</v>
      </c>
      <c r="E138" s="7">
        <v>879091.27</v>
      </c>
      <c r="F138" s="7">
        <v>219400.22361483541</v>
      </c>
      <c r="G138" s="7"/>
      <c r="H138" s="23">
        <v>4076123.4592277692</v>
      </c>
      <c r="I138" s="5">
        <f t="shared" si="4"/>
        <v>-2721.1807722309604</v>
      </c>
      <c r="J138" s="19">
        <f t="shared" si="5"/>
        <v>-6.671449913892676E-4</v>
      </c>
    </row>
    <row r="139" spans="1:10" x14ac:dyDescent="0.55000000000000004">
      <c r="A139">
        <v>109122703</v>
      </c>
      <c r="B139" s="4" t="s">
        <v>204</v>
      </c>
      <c r="C139" s="6" t="s">
        <v>205</v>
      </c>
      <c r="D139" s="7">
        <v>5540285.4199999999</v>
      </c>
      <c r="E139" s="7">
        <v>691945.56</v>
      </c>
      <c r="F139" s="7">
        <v>157016.85761103398</v>
      </c>
      <c r="G139" s="7"/>
      <c r="H139" s="23">
        <v>5502124.0912701217</v>
      </c>
      <c r="I139" s="5">
        <f t="shared" si="4"/>
        <v>-38161.32872987818</v>
      </c>
      <c r="J139" s="19">
        <f t="shared" si="5"/>
        <v>-6.887971618234459E-3</v>
      </c>
    </row>
    <row r="140" spans="1:10" x14ac:dyDescent="0.55000000000000004">
      <c r="A140">
        <v>121135003</v>
      </c>
      <c r="B140" s="4" t="s">
        <v>445</v>
      </c>
      <c r="C140" s="6" t="s">
        <v>446</v>
      </c>
      <c r="D140" s="7">
        <v>3851971.96</v>
      </c>
      <c r="E140" s="7">
        <v>951424.91</v>
      </c>
      <c r="F140" s="7">
        <v>270219.20188900986</v>
      </c>
      <c r="G140" s="7"/>
      <c r="H140" s="23">
        <v>3877840.2167956121</v>
      </c>
      <c r="I140" s="5">
        <f t="shared" si="4"/>
        <v>25868.256795612164</v>
      </c>
      <c r="J140" s="19">
        <f t="shared" si="5"/>
        <v>6.715588032372947E-3</v>
      </c>
    </row>
    <row r="141" spans="1:10" x14ac:dyDescent="0.55000000000000004">
      <c r="A141">
        <v>121135503</v>
      </c>
      <c r="B141" s="4" t="s">
        <v>447</v>
      </c>
      <c r="C141" s="6" t="s">
        <v>446</v>
      </c>
      <c r="D141" s="7">
        <v>9282109.4100000001</v>
      </c>
      <c r="E141" s="7">
        <v>1648929.02</v>
      </c>
      <c r="F141" s="7">
        <v>283801.65060212812</v>
      </c>
      <c r="G141" s="7"/>
      <c r="H141" s="23">
        <v>9317247.9314486496</v>
      </c>
      <c r="I141" s="5">
        <f t="shared" si="4"/>
        <v>35138.521448649466</v>
      </c>
      <c r="J141" s="19">
        <f t="shared" si="5"/>
        <v>3.7856181064611547E-3</v>
      </c>
    </row>
    <row r="142" spans="1:10" x14ac:dyDescent="0.55000000000000004">
      <c r="A142">
        <v>121136503</v>
      </c>
      <c r="B142" s="4" t="s">
        <v>448</v>
      </c>
      <c r="C142" s="6" t="s">
        <v>446</v>
      </c>
      <c r="D142" s="7">
        <v>6700034.3799999999</v>
      </c>
      <c r="E142" s="7">
        <v>1264828.8700000001</v>
      </c>
      <c r="F142" s="7">
        <v>247649.34282718622</v>
      </c>
      <c r="G142" s="7"/>
      <c r="H142" s="23">
        <v>6732935.7708434826</v>
      </c>
      <c r="I142" s="5">
        <f t="shared" si="4"/>
        <v>32901.390843482688</v>
      </c>
      <c r="J142" s="19">
        <f t="shared" si="5"/>
        <v>4.9106301516444887E-3</v>
      </c>
    </row>
    <row r="143" spans="1:10" x14ac:dyDescent="0.55000000000000004">
      <c r="A143">
        <v>121136603</v>
      </c>
      <c r="B143" s="4" t="s">
        <v>449</v>
      </c>
      <c r="C143" s="6" t="s">
        <v>446</v>
      </c>
      <c r="D143" s="7">
        <v>9017702.8800000008</v>
      </c>
      <c r="E143" s="7">
        <v>1311348.7</v>
      </c>
      <c r="F143" s="7">
        <v>237016.39350859728</v>
      </c>
      <c r="G143" s="7"/>
      <c r="H143" s="23">
        <v>8864811.5192979537</v>
      </c>
      <c r="I143" s="5">
        <f t="shared" si="4"/>
        <v>-152891.36070204712</v>
      </c>
      <c r="J143" s="19">
        <f t="shared" si="5"/>
        <v>-1.6954579535009819E-2</v>
      </c>
    </row>
    <row r="144" spans="1:10" x14ac:dyDescent="0.55000000000000004">
      <c r="A144">
        <v>121139004</v>
      </c>
      <c r="B144" s="4" t="s">
        <v>450</v>
      </c>
      <c r="C144" s="6" t="s">
        <v>446</v>
      </c>
      <c r="D144" s="7">
        <v>3300493.25</v>
      </c>
      <c r="E144" s="7">
        <v>485833.13</v>
      </c>
      <c r="F144" s="7">
        <v>164503.1763012546</v>
      </c>
      <c r="G144" s="7"/>
      <c r="H144" s="23">
        <v>3301655.5022364613</v>
      </c>
      <c r="I144" s="5">
        <f t="shared" si="4"/>
        <v>1162.2522364612669</v>
      </c>
      <c r="J144" s="19">
        <f t="shared" si="5"/>
        <v>3.5214501240421166E-4</v>
      </c>
    </row>
    <row r="145" spans="1:10" x14ac:dyDescent="0.55000000000000004">
      <c r="A145">
        <v>110141003</v>
      </c>
      <c r="B145" s="4" t="s">
        <v>222</v>
      </c>
      <c r="C145" s="6" t="s">
        <v>223</v>
      </c>
      <c r="D145" s="7">
        <v>8366263.1600000001</v>
      </c>
      <c r="E145" s="7">
        <v>1331881.3600000001</v>
      </c>
      <c r="F145" s="7">
        <v>227757.89436910869</v>
      </c>
      <c r="G145" s="7"/>
      <c r="H145" s="23">
        <v>8360253.5871114628</v>
      </c>
      <c r="I145" s="5">
        <f t="shared" si="4"/>
        <v>-6009.5728885373101</v>
      </c>
      <c r="J145" s="19">
        <f t="shared" si="5"/>
        <v>-7.1831028663665777E-4</v>
      </c>
    </row>
    <row r="146" spans="1:10" x14ac:dyDescent="0.55000000000000004">
      <c r="A146">
        <v>110141103</v>
      </c>
      <c r="B146" s="4" t="s">
        <v>224</v>
      </c>
      <c r="C146" s="6" t="s">
        <v>223</v>
      </c>
      <c r="D146" s="7">
        <v>8606521.0999999996</v>
      </c>
      <c r="E146" s="7">
        <v>1848131.01</v>
      </c>
      <c r="F146" s="7">
        <v>304966.64952455694</v>
      </c>
      <c r="G146" s="7"/>
      <c r="H146" s="23">
        <v>8513191.749475468</v>
      </c>
      <c r="I146" s="5">
        <f t="shared" si="4"/>
        <v>-93329.350524531677</v>
      </c>
      <c r="J146" s="19">
        <f t="shared" si="5"/>
        <v>-1.0844027388085029E-2</v>
      </c>
    </row>
    <row r="147" spans="1:10" x14ac:dyDescent="0.55000000000000004">
      <c r="A147">
        <v>110147003</v>
      </c>
      <c r="B147" s="4" t="s">
        <v>225</v>
      </c>
      <c r="C147" s="6" t="s">
        <v>223</v>
      </c>
      <c r="D147" s="7">
        <v>5401030.2999999998</v>
      </c>
      <c r="E147" s="7">
        <v>907078.87</v>
      </c>
      <c r="F147" s="7">
        <v>220533.72820940934</v>
      </c>
      <c r="G147" s="7"/>
      <c r="H147" s="23">
        <v>5445883.7439337019</v>
      </c>
      <c r="I147" s="5">
        <f t="shared" si="4"/>
        <v>44853.443933702074</v>
      </c>
      <c r="J147" s="19">
        <f t="shared" si="5"/>
        <v>8.3046088324485196E-3</v>
      </c>
    </row>
    <row r="148" spans="1:10" x14ac:dyDescent="0.55000000000000004">
      <c r="A148">
        <v>110148002</v>
      </c>
      <c r="B148" s="4" t="s">
        <v>226</v>
      </c>
      <c r="C148" s="6" t="s">
        <v>223</v>
      </c>
      <c r="D148" s="7">
        <v>8406927.5700000003</v>
      </c>
      <c r="E148" s="7">
        <v>3358750.03</v>
      </c>
      <c r="F148" s="7">
        <v>596366.55955565721</v>
      </c>
      <c r="G148" s="7"/>
      <c r="H148" s="23">
        <v>8469630.753275305</v>
      </c>
      <c r="I148" s="5">
        <f t="shared" si="4"/>
        <v>62703.183275304735</v>
      </c>
      <c r="J148" s="19">
        <f t="shared" si="5"/>
        <v>7.45851355958628E-3</v>
      </c>
    </row>
    <row r="149" spans="1:10" x14ac:dyDescent="0.55000000000000004">
      <c r="A149">
        <v>124150503</v>
      </c>
      <c r="B149" s="4" t="s">
        <v>498</v>
      </c>
      <c r="C149" s="6" t="s">
        <v>499</v>
      </c>
      <c r="D149" s="7">
        <v>15484573.23</v>
      </c>
      <c r="E149" s="7">
        <v>2714941.86</v>
      </c>
      <c r="F149" s="7">
        <v>510910.30306349392</v>
      </c>
      <c r="G149" s="7"/>
      <c r="H149" s="23">
        <v>15464455.225870349</v>
      </c>
      <c r="I149" s="5">
        <f t="shared" si="4"/>
        <v>-20118.004129651934</v>
      </c>
      <c r="J149" s="19">
        <f t="shared" si="5"/>
        <v>-1.2992288409134239E-3</v>
      </c>
    </row>
    <row r="150" spans="1:10" x14ac:dyDescent="0.55000000000000004">
      <c r="A150">
        <v>124151902</v>
      </c>
      <c r="B150" s="4" t="s">
        <v>500</v>
      </c>
      <c r="C150" s="6" t="s">
        <v>499</v>
      </c>
      <c r="D150" s="7">
        <v>25838044.670000002</v>
      </c>
      <c r="E150" s="7">
        <v>5613400.04</v>
      </c>
      <c r="F150" s="7">
        <v>718136.5767040631</v>
      </c>
      <c r="G150" s="7"/>
      <c r="H150" s="23">
        <v>25919239.432339638</v>
      </c>
      <c r="I150" s="5">
        <f t="shared" si="4"/>
        <v>81194.762339636683</v>
      </c>
      <c r="J150" s="19">
        <f t="shared" si="5"/>
        <v>3.1424499561265246E-3</v>
      </c>
    </row>
    <row r="151" spans="1:10" x14ac:dyDescent="0.55000000000000004">
      <c r="A151">
        <v>124152003</v>
      </c>
      <c r="B151" s="4" t="s">
        <v>501</v>
      </c>
      <c r="C151" s="6" t="s">
        <v>499</v>
      </c>
      <c r="D151" s="7">
        <v>15213436.51</v>
      </c>
      <c r="E151" s="7">
        <v>5648042.5800000001</v>
      </c>
      <c r="F151" s="7">
        <v>1026366.1990373614</v>
      </c>
      <c r="G151" s="7"/>
      <c r="H151" s="23">
        <v>15233705.09786245</v>
      </c>
      <c r="I151" s="5">
        <f t="shared" si="4"/>
        <v>20268.587862450629</v>
      </c>
      <c r="J151" s="19">
        <f t="shared" si="5"/>
        <v>1.3322820159092793E-3</v>
      </c>
    </row>
    <row r="152" spans="1:10" x14ac:dyDescent="0.55000000000000004">
      <c r="A152">
        <v>124153503</v>
      </c>
      <c r="B152" s="4" t="s">
        <v>502</v>
      </c>
      <c r="C152" s="6" t="s">
        <v>499</v>
      </c>
      <c r="D152" s="7">
        <v>2739528.77</v>
      </c>
      <c r="E152" s="7">
        <v>1527340.8</v>
      </c>
      <c r="F152" s="7">
        <v>414521.33240290871</v>
      </c>
      <c r="G152" s="7"/>
      <c r="H152" s="23">
        <v>2766719.9140488151</v>
      </c>
      <c r="I152" s="5">
        <f t="shared" si="4"/>
        <v>27191.144048815127</v>
      </c>
      <c r="J152" s="19">
        <f t="shared" si="5"/>
        <v>9.9254822021143177E-3</v>
      </c>
    </row>
    <row r="153" spans="1:10" x14ac:dyDescent="0.55000000000000004">
      <c r="A153">
        <v>124154003</v>
      </c>
      <c r="B153" s="4" t="s">
        <v>503</v>
      </c>
      <c r="C153" s="6" t="s">
        <v>499</v>
      </c>
      <c r="D153" s="7">
        <v>5949350.46</v>
      </c>
      <c r="E153" s="7">
        <v>1772312.03</v>
      </c>
      <c r="F153" s="7">
        <v>408909.62771242182</v>
      </c>
      <c r="G153" s="7"/>
      <c r="H153" s="23">
        <v>6027945.5571806291</v>
      </c>
      <c r="I153" s="5">
        <f t="shared" si="4"/>
        <v>78595.097180629149</v>
      </c>
      <c r="J153" s="19">
        <f t="shared" si="5"/>
        <v>1.3210702194980316E-2</v>
      </c>
    </row>
    <row r="154" spans="1:10" x14ac:dyDescent="0.55000000000000004">
      <c r="A154">
        <v>124156503</v>
      </c>
      <c r="B154" s="4" t="s">
        <v>504</v>
      </c>
      <c r="C154" s="6" t="s">
        <v>499</v>
      </c>
      <c r="D154" s="7">
        <v>6521786.3399999999</v>
      </c>
      <c r="E154" s="7">
        <v>1468372.03</v>
      </c>
      <c r="F154" s="7">
        <v>285302.94232614111</v>
      </c>
      <c r="G154" s="7"/>
      <c r="H154" s="23">
        <v>6458243.546157605</v>
      </c>
      <c r="I154" s="5">
        <f t="shared" si="4"/>
        <v>-63542.793842394836</v>
      </c>
      <c r="J154" s="19">
        <f t="shared" si="5"/>
        <v>-9.7431578603960883E-3</v>
      </c>
    </row>
    <row r="155" spans="1:10" x14ac:dyDescent="0.55000000000000004">
      <c r="A155">
        <v>124156603</v>
      </c>
      <c r="B155" s="4" t="s">
        <v>505</v>
      </c>
      <c r="C155" s="6" t="s">
        <v>499</v>
      </c>
      <c r="D155" s="7">
        <v>6267150.54</v>
      </c>
      <c r="E155" s="7">
        <v>2085699.31</v>
      </c>
      <c r="F155" s="7">
        <v>501521.56126511242</v>
      </c>
      <c r="G155" s="7"/>
      <c r="H155" s="23">
        <v>6218672.7693189997</v>
      </c>
      <c r="I155" s="5">
        <f t="shared" si="4"/>
        <v>-48477.770681000315</v>
      </c>
      <c r="J155" s="19">
        <f t="shared" si="5"/>
        <v>-7.7352172046277852E-3</v>
      </c>
    </row>
    <row r="156" spans="1:10" x14ac:dyDescent="0.55000000000000004">
      <c r="A156">
        <v>124156703</v>
      </c>
      <c r="B156" s="4" t="s">
        <v>506</v>
      </c>
      <c r="C156" s="6" t="s">
        <v>499</v>
      </c>
      <c r="D156" s="7">
        <v>13097090.199999999</v>
      </c>
      <c r="E156" s="7">
        <v>2098702.67</v>
      </c>
      <c r="F156" s="7">
        <v>398125.29547745449</v>
      </c>
      <c r="G156" s="7"/>
      <c r="H156" s="23">
        <v>12978268.159791784</v>
      </c>
      <c r="I156" s="5">
        <f t="shared" si="4"/>
        <v>-118822.04020821489</v>
      </c>
      <c r="J156" s="19">
        <f t="shared" si="5"/>
        <v>-9.0723999295824424E-3</v>
      </c>
    </row>
    <row r="157" spans="1:10" x14ac:dyDescent="0.55000000000000004">
      <c r="A157">
        <v>124157203</v>
      </c>
      <c r="B157" s="4" t="s">
        <v>507</v>
      </c>
      <c r="C157" s="6" t="s">
        <v>499</v>
      </c>
      <c r="D157" s="7">
        <v>5117698.58</v>
      </c>
      <c r="E157" s="7">
        <v>1627397.17</v>
      </c>
      <c r="F157" s="7">
        <v>413464.05277459935</v>
      </c>
      <c r="G157" s="7"/>
      <c r="H157" s="23">
        <v>5076466.808960421</v>
      </c>
      <c r="I157" s="5">
        <f t="shared" si="4"/>
        <v>-41231.771039579064</v>
      </c>
      <c r="J157" s="19">
        <f t="shared" si="5"/>
        <v>-8.0567017371271331E-3</v>
      </c>
    </row>
    <row r="158" spans="1:10" x14ac:dyDescent="0.55000000000000004">
      <c r="A158">
        <v>124157802</v>
      </c>
      <c r="B158" s="4" t="s">
        <v>508</v>
      </c>
      <c r="C158" s="6" t="s">
        <v>499</v>
      </c>
      <c r="D158" s="7">
        <v>3759853.97</v>
      </c>
      <c r="E158" s="7">
        <v>2328961.61</v>
      </c>
      <c r="F158" s="7">
        <v>598585.01950994902</v>
      </c>
      <c r="G158" s="7"/>
      <c r="H158" s="23">
        <v>3795706.6263648923</v>
      </c>
      <c r="I158" s="5">
        <f t="shared" si="4"/>
        <v>35852.656364892144</v>
      </c>
      <c r="J158" s="19">
        <f t="shared" si="5"/>
        <v>9.5356512915027239E-3</v>
      </c>
    </row>
    <row r="159" spans="1:10" x14ac:dyDescent="0.55000000000000004">
      <c r="A159">
        <v>124158503</v>
      </c>
      <c r="B159" s="4" t="s">
        <v>509</v>
      </c>
      <c r="C159" s="6" t="s">
        <v>499</v>
      </c>
      <c r="D159" s="7">
        <v>3368201.35</v>
      </c>
      <c r="E159" s="7">
        <v>1691595.45</v>
      </c>
      <c r="F159" s="7">
        <v>387364.77104034938</v>
      </c>
      <c r="G159" s="7"/>
      <c r="H159" s="23">
        <v>3419368.302750282</v>
      </c>
      <c r="I159" s="5">
        <f t="shared" si="4"/>
        <v>51166.952750281896</v>
      </c>
      <c r="J159" s="19">
        <f t="shared" si="5"/>
        <v>1.5191179930582801E-2</v>
      </c>
    </row>
    <row r="160" spans="1:10" x14ac:dyDescent="0.55000000000000004">
      <c r="A160">
        <v>124159002</v>
      </c>
      <c r="B160" s="4" t="s">
        <v>510</v>
      </c>
      <c r="C160" s="6" t="s">
        <v>499</v>
      </c>
      <c r="D160" s="7">
        <v>8810210.7699999996</v>
      </c>
      <c r="E160" s="7">
        <v>5242649.79</v>
      </c>
      <c r="F160" s="7">
        <v>960733.63547770714</v>
      </c>
      <c r="G160" s="7"/>
      <c r="H160" s="23">
        <v>8889020.122235531</v>
      </c>
      <c r="I160" s="5">
        <f t="shared" si="4"/>
        <v>78809.352235531434</v>
      </c>
      <c r="J160" s="19">
        <f t="shared" si="5"/>
        <v>8.9452289273133298E-3</v>
      </c>
    </row>
    <row r="161" spans="1:10" x14ac:dyDescent="0.55000000000000004">
      <c r="A161">
        <v>106160303</v>
      </c>
      <c r="B161" s="4" t="s">
        <v>125</v>
      </c>
      <c r="C161" s="6" t="s">
        <v>126</v>
      </c>
      <c r="D161" s="7">
        <v>5941857.8399999999</v>
      </c>
      <c r="E161" s="7">
        <v>687345.35</v>
      </c>
      <c r="F161" s="7">
        <v>165936.04561460493</v>
      </c>
      <c r="G161" s="7"/>
      <c r="H161" s="23">
        <v>5964019.4124155259</v>
      </c>
      <c r="I161" s="5">
        <f t="shared" si="4"/>
        <v>22161.572415526025</v>
      </c>
      <c r="J161" s="19">
        <f t="shared" si="5"/>
        <v>3.729737905598567E-3</v>
      </c>
    </row>
    <row r="162" spans="1:10" x14ac:dyDescent="0.55000000000000004">
      <c r="A162">
        <v>106161203</v>
      </c>
      <c r="B162" s="4" t="s">
        <v>127</v>
      </c>
      <c r="C162" s="6" t="s">
        <v>126</v>
      </c>
      <c r="D162" s="7">
        <v>3129316.4</v>
      </c>
      <c r="E162" s="7">
        <v>524282.09</v>
      </c>
      <c r="F162" s="7">
        <v>171340.14897527435</v>
      </c>
      <c r="G162" s="7"/>
      <c r="H162" s="23">
        <v>2987085.7898982628</v>
      </c>
      <c r="I162" s="5">
        <f t="shared" si="4"/>
        <v>-142230.61010173708</v>
      </c>
      <c r="J162" s="19">
        <f t="shared" si="5"/>
        <v>-4.5451016107459469E-2</v>
      </c>
    </row>
    <row r="163" spans="1:10" x14ac:dyDescent="0.55000000000000004">
      <c r="A163">
        <v>106161703</v>
      </c>
      <c r="B163" s="4" t="s">
        <v>128</v>
      </c>
      <c r="C163" s="6" t="s">
        <v>126</v>
      </c>
      <c r="D163" s="7">
        <v>5264758.2300000004</v>
      </c>
      <c r="E163" s="7">
        <v>688701.05</v>
      </c>
      <c r="F163" s="7">
        <v>177133.17972286826</v>
      </c>
      <c r="G163" s="7"/>
      <c r="H163" s="23">
        <v>5219271.9378081672</v>
      </c>
      <c r="I163" s="5">
        <f t="shared" si="4"/>
        <v>-45486.292191833258</v>
      </c>
      <c r="J163" s="19">
        <f t="shared" si="5"/>
        <v>-8.6397684764782171E-3</v>
      </c>
    </row>
    <row r="164" spans="1:10" x14ac:dyDescent="0.55000000000000004">
      <c r="A164">
        <v>106166503</v>
      </c>
      <c r="B164" s="4" t="s">
        <v>129</v>
      </c>
      <c r="C164" s="6" t="s">
        <v>126</v>
      </c>
      <c r="D164" s="7">
        <v>7126983.0300000003</v>
      </c>
      <c r="E164" s="7">
        <v>798448.34</v>
      </c>
      <c r="F164" s="7">
        <v>184367.68260152734</v>
      </c>
      <c r="G164" s="7"/>
      <c r="H164" s="23">
        <v>7120107.5733517855</v>
      </c>
      <c r="I164" s="5">
        <f t="shared" si="4"/>
        <v>-6875.4566482147202</v>
      </c>
      <c r="J164" s="19">
        <f t="shared" si="5"/>
        <v>-9.6470787418371617E-4</v>
      </c>
    </row>
    <row r="165" spans="1:10" x14ac:dyDescent="0.55000000000000004">
      <c r="A165">
        <v>106167504</v>
      </c>
      <c r="B165" s="4" t="s">
        <v>130</v>
      </c>
      <c r="C165" s="6" t="s">
        <v>126</v>
      </c>
      <c r="D165" s="7">
        <v>3497953.14</v>
      </c>
      <c r="E165" s="7">
        <v>376583.44</v>
      </c>
      <c r="F165" s="7">
        <v>160941.2763247418</v>
      </c>
      <c r="G165" s="7"/>
      <c r="H165" s="23">
        <v>3535434.9167145048</v>
      </c>
      <c r="I165" s="5">
        <f t="shared" si="4"/>
        <v>37481.776714504696</v>
      </c>
      <c r="J165" s="19">
        <f t="shared" si="5"/>
        <v>1.0715345579073336E-2</v>
      </c>
    </row>
    <row r="166" spans="1:10" x14ac:dyDescent="0.55000000000000004">
      <c r="A166">
        <v>106168003</v>
      </c>
      <c r="B166" s="4" t="s">
        <v>131</v>
      </c>
      <c r="C166" s="6" t="s">
        <v>126</v>
      </c>
      <c r="D166" s="7">
        <v>8740045.9199999999</v>
      </c>
      <c r="E166" s="7">
        <v>922438.73</v>
      </c>
      <c r="F166" s="7">
        <v>197732.39333139663</v>
      </c>
      <c r="G166" s="7"/>
      <c r="H166" s="23">
        <v>8725458.366214592</v>
      </c>
      <c r="I166" s="5">
        <f t="shared" si="4"/>
        <v>-14587.553785407916</v>
      </c>
      <c r="J166" s="19">
        <f t="shared" si="5"/>
        <v>-1.6690477280018588E-3</v>
      </c>
    </row>
    <row r="167" spans="1:10" x14ac:dyDescent="0.55000000000000004">
      <c r="A167">
        <v>106169003</v>
      </c>
      <c r="B167" s="4" t="s">
        <v>132</v>
      </c>
      <c r="C167" s="6" t="s">
        <v>126</v>
      </c>
      <c r="D167" s="7">
        <v>5787299.6299999999</v>
      </c>
      <c r="E167" s="7">
        <v>609452.78</v>
      </c>
      <c r="F167" s="7">
        <v>158672.13310329258</v>
      </c>
      <c r="G167" s="7"/>
      <c r="H167" s="23">
        <v>5901907.3628420606</v>
      </c>
      <c r="I167" s="5">
        <f t="shared" si="4"/>
        <v>114607.73284206074</v>
      </c>
      <c r="J167" s="19">
        <f t="shared" si="5"/>
        <v>1.9803317638499518E-2</v>
      </c>
    </row>
    <row r="168" spans="1:10" x14ac:dyDescent="0.55000000000000004">
      <c r="A168">
        <v>110171003</v>
      </c>
      <c r="B168" s="4" t="s">
        <v>227</v>
      </c>
      <c r="C168" s="6" t="s">
        <v>134</v>
      </c>
      <c r="D168" s="7">
        <v>12867071.869999999</v>
      </c>
      <c r="E168" s="7">
        <v>1842512.07</v>
      </c>
      <c r="F168" s="7">
        <v>267136.9923607391</v>
      </c>
      <c r="G168" s="7"/>
      <c r="H168" s="23">
        <v>12849431.796412556</v>
      </c>
      <c r="I168" s="5">
        <f t="shared" si="4"/>
        <v>-17640.07358744368</v>
      </c>
      <c r="J168" s="19">
        <f t="shared" si="5"/>
        <v>-1.3709470006592634E-3</v>
      </c>
    </row>
    <row r="169" spans="1:10" x14ac:dyDescent="0.55000000000000004">
      <c r="A169">
        <v>110171803</v>
      </c>
      <c r="B169" s="4" t="s">
        <v>228</v>
      </c>
      <c r="C169" s="6" t="s">
        <v>134</v>
      </c>
      <c r="D169" s="7">
        <v>7715571.8200000003</v>
      </c>
      <c r="E169" s="7">
        <v>794887.09</v>
      </c>
      <c r="F169" s="7">
        <v>188513.9072975587</v>
      </c>
      <c r="G169" s="7"/>
      <c r="H169" s="23">
        <v>7702456.2248022333</v>
      </c>
      <c r="I169" s="5">
        <f t="shared" si="4"/>
        <v>-13115.595197767019</v>
      </c>
      <c r="J169" s="19">
        <f t="shared" si="5"/>
        <v>-1.6998863472139929E-3</v>
      </c>
    </row>
    <row r="170" spans="1:10" x14ac:dyDescent="0.55000000000000004">
      <c r="A170">
        <v>106172003</v>
      </c>
      <c r="B170" s="4" t="s">
        <v>133</v>
      </c>
      <c r="C170" s="6" t="s">
        <v>134</v>
      </c>
      <c r="D170" s="7">
        <v>16194888.52</v>
      </c>
      <c r="E170" s="7">
        <v>3123752.75</v>
      </c>
      <c r="F170" s="7">
        <v>363879.8789408044</v>
      </c>
      <c r="G170" s="7"/>
      <c r="H170" s="23">
        <v>16062800.250861421</v>
      </c>
      <c r="I170" s="5">
        <f t="shared" si="4"/>
        <v>-132088.26913857833</v>
      </c>
      <c r="J170" s="19">
        <f t="shared" si="5"/>
        <v>-8.1561703234606965E-3</v>
      </c>
    </row>
    <row r="171" spans="1:10" x14ac:dyDescent="0.55000000000000004">
      <c r="A171">
        <v>110173003</v>
      </c>
      <c r="B171" s="4" t="s">
        <v>229</v>
      </c>
      <c r="C171" s="6" t="s">
        <v>134</v>
      </c>
      <c r="D171" s="7">
        <v>5771438.3600000003</v>
      </c>
      <c r="E171" s="7">
        <v>615360.22</v>
      </c>
      <c r="F171" s="7">
        <v>171931.14254573468</v>
      </c>
      <c r="G171" s="7"/>
      <c r="H171" s="23">
        <v>5763031.5626568012</v>
      </c>
      <c r="I171" s="5">
        <f t="shared" si="4"/>
        <v>-8406.7973431991413</v>
      </c>
      <c r="J171" s="19">
        <f t="shared" si="5"/>
        <v>-1.4566208315528368E-3</v>
      </c>
    </row>
    <row r="172" spans="1:10" x14ac:dyDescent="0.55000000000000004">
      <c r="A172">
        <v>110173504</v>
      </c>
      <c r="B172" s="4" t="s">
        <v>230</v>
      </c>
      <c r="C172" s="6" t="s">
        <v>134</v>
      </c>
      <c r="D172" s="7">
        <v>2796446.36</v>
      </c>
      <c r="E172" s="7">
        <v>271168.63</v>
      </c>
      <c r="F172" s="7">
        <v>136892.9996976355</v>
      </c>
      <c r="G172" s="7"/>
      <c r="H172" s="23">
        <v>2806627.5369636565</v>
      </c>
      <c r="I172" s="5">
        <f t="shared" si="4"/>
        <v>10181.176963656675</v>
      </c>
      <c r="J172" s="19">
        <f t="shared" si="5"/>
        <v>3.6407553204977892E-3</v>
      </c>
    </row>
    <row r="173" spans="1:10" x14ac:dyDescent="0.55000000000000004">
      <c r="A173">
        <v>110175003</v>
      </c>
      <c r="B173" s="4" t="s">
        <v>231</v>
      </c>
      <c r="C173" s="6" t="s">
        <v>134</v>
      </c>
      <c r="D173" s="7">
        <v>7077417.1100000003</v>
      </c>
      <c r="E173" s="7">
        <v>774861.75</v>
      </c>
      <c r="F173" s="7">
        <v>179079.81731277308</v>
      </c>
      <c r="G173" s="7"/>
      <c r="H173" s="23">
        <v>7046195.7957336083</v>
      </c>
      <c r="I173" s="5">
        <f t="shared" si="4"/>
        <v>-31221.31426639203</v>
      </c>
      <c r="J173" s="19">
        <f t="shared" si="5"/>
        <v>-4.4113994952025698E-3</v>
      </c>
    </row>
    <row r="174" spans="1:10" x14ac:dyDescent="0.55000000000000004">
      <c r="A174">
        <v>110177003</v>
      </c>
      <c r="B174" s="4" t="s">
        <v>232</v>
      </c>
      <c r="C174" s="6" t="s">
        <v>134</v>
      </c>
      <c r="D174" s="7">
        <v>12010608.939999999</v>
      </c>
      <c r="E174" s="7">
        <v>1429964.11</v>
      </c>
      <c r="F174" s="7">
        <v>234963.25436915224</v>
      </c>
      <c r="G174" s="7"/>
      <c r="H174" s="23">
        <v>11991814.487431319</v>
      </c>
      <c r="I174" s="5">
        <f t="shared" si="4"/>
        <v>-18794.452568680048</v>
      </c>
      <c r="J174" s="19">
        <f t="shared" si="5"/>
        <v>-1.5648209564202203E-3</v>
      </c>
    </row>
    <row r="175" spans="1:10" x14ac:dyDescent="0.55000000000000004">
      <c r="A175">
        <v>110179003</v>
      </c>
      <c r="B175" s="4" t="s">
        <v>233</v>
      </c>
      <c r="C175" s="6" t="s">
        <v>134</v>
      </c>
      <c r="D175" s="7">
        <v>7553046.6200000001</v>
      </c>
      <c r="E175" s="7">
        <v>860859.48</v>
      </c>
      <c r="F175" s="7">
        <v>187163.53167035815</v>
      </c>
      <c r="G175" s="7"/>
      <c r="H175" s="23">
        <v>7552213.9558148887</v>
      </c>
      <c r="I175" s="5">
        <f t="shared" si="4"/>
        <v>-832.66418511141092</v>
      </c>
      <c r="J175" s="19">
        <f t="shared" si="5"/>
        <v>-1.1024216147515464E-4</v>
      </c>
    </row>
    <row r="176" spans="1:10" x14ac:dyDescent="0.55000000000000004">
      <c r="A176">
        <v>110183602</v>
      </c>
      <c r="B176" s="4" t="s">
        <v>234</v>
      </c>
      <c r="C176" s="6" t="s">
        <v>235</v>
      </c>
      <c r="D176" s="7">
        <v>20955607.050000001</v>
      </c>
      <c r="E176" s="7">
        <v>3485545.1</v>
      </c>
      <c r="F176" s="7">
        <v>409658.40629616461</v>
      </c>
      <c r="G176" s="7"/>
      <c r="H176" s="23">
        <v>20951953.540632326</v>
      </c>
      <c r="I176" s="5">
        <f t="shared" si="4"/>
        <v>-3653.5093676745892</v>
      </c>
      <c r="J176" s="19">
        <f t="shared" si="5"/>
        <v>-1.7434519357789681E-4</v>
      </c>
    </row>
    <row r="177" spans="1:10" x14ac:dyDescent="0.55000000000000004">
      <c r="A177">
        <v>116191004</v>
      </c>
      <c r="B177" s="4" t="s">
        <v>347</v>
      </c>
      <c r="C177" s="6" t="s">
        <v>348</v>
      </c>
      <c r="D177" s="7">
        <v>3416138.76</v>
      </c>
      <c r="E177" s="7">
        <v>477595.94</v>
      </c>
      <c r="F177" s="7">
        <v>166409.00052339578</v>
      </c>
      <c r="G177" s="7"/>
      <c r="H177" s="23">
        <v>3395917.8088314412</v>
      </c>
      <c r="I177" s="5">
        <f t="shared" si="4"/>
        <v>-20220.95116855856</v>
      </c>
      <c r="J177" s="19">
        <f t="shared" si="5"/>
        <v>-5.9192417489969179E-3</v>
      </c>
    </row>
    <row r="178" spans="1:10" x14ac:dyDescent="0.55000000000000004">
      <c r="A178">
        <v>116191103</v>
      </c>
      <c r="B178" s="4" t="s">
        <v>349</v>
      </c>
      <c r="C178" s="6" t="s">
        <v>348</v>
      </c>
      <c r="D178" s="7">
        <v>15022542.300000001</v>
      </c>
      <c r="E178" s="7">
        <v>2322012.7000000002</v>
      </c>
      <c r="F178" s="7">
        <v>320917.40727262868</v>
      </c>
      <c r="G178" s="7"/>
      <c r="H178" s="23">
        <v>14933126.741645817</v>
      </c>
      <c r="I178" s="5">
        <f t="shared" si="4"/>
        <v>-89415.558354184031</v>
      </c>
      <c r="J178" s="19">
        <f t="shared" si="5"/>
        <v>-5.952092300261589E-3</v>
      </c>
    </row>
    <row r="179" spans="1:10" x14ac:dyDescent="0.55000000000000004">
      <c r="A179">
        <v>116191203</v>
      </c>
      <c r="B179" s="4" t="s">
        <v>350</v>
      </c>
      <c r="C179" s="6" t="s">
        <v>348</v>
      </c>
      <c r="D179" s="7">
        <v>6004342.71</v>
      </c>
      <c r="E179" s="7">
        <v>1016311.81</v>
      </c>
      <c r="F179" s="7">
        <v>229723.67156121647</v>
      </c>
      <c r="G179" s="7"/>
      <c r="H179" s="23">
        <v>5972060.6229635477</v>
      </c>
      <c r="I179" s="5">
        <f t="shared" si="4"/>
        <v>-32282.087036452256</v>
      </c>
      <c r="J179" s="19">
        <f t="shared" si="5"/>
        <v>-5.3764564408836446E-3</v>
      </c>
    </row>
    <row r="180" spans="1:10" x14ac:dyDescent="0.55000000000000004">
      <c r="A180">
        <v>116191503</v>
      </c>
      <c r="B180" s="4" t="s">
        <v>351</v>
      </c>
      <c r="C180" s="6" t="s">
        <v>348</v>
      </c>
      <c r="D180" s="7">
        <v>6682434.1699999999</v>
      </c>
      <c r="E180" s="7">
        <v>1221354.1000000001</v>
      </c>
      <c r="F180" s="7">
        <v>251426.17986955249</v>
      </c>
      <c r="G180" s="7"/>
      <c r="H180" s="23">
        <v>6680259.3359233309</v>
      </c>
      <c r="I180" s="5">
        <f t="shared" si="4"/>
        <v>-2174.8340766690671</v>
      </c>
      <c r="J180" s="19">
        <f t="shared" si="5"/>
        <v>-3.2545536870871519E-4</v>
      </c>
    </row>
    <row r="181" spans="1:10" x14ac:dyDescent="0.55000000000000004">
      <c r="A181">
        <v>116195004</v>
      </c>
      <c r="B181" s="4" t="s">
        <v>352</v>
      </c>
      <c r="C181" s="6" t="s">
        <v>348</v>
      </c>
      <c r="D181" s="7">
        <v>4205781.72</v>
      </c>
      <c r="E181" s="7">
        <v>526027.49</v>
      </c>
      <c r="F181" s="7">
        <v>166791.92594447266</v>
      </c>
      <c r="G181" s="7"/>
      <c r="H181" s="23">
        <v>4199830.4407934695</v>
      </c>
      <c r="I181" s="5">
        <f t="shared" si="4"/>
        <v>-5951.279206530191</v>
      </c>
      <c r="J181" s="19">
        <f t="shared" si="5"/>
        <v>-1.4150233185497301E-3</v>
      </c>
    </row>
    <row r="182" spans="1:10" x14ac:dyDescent="0.55000000000000004">
      <c r="A182">
        <v>116197503</v>
      </c>
      <c r="B182" s="4" t="s">
        <v>353</v>
      </c>
      <c r="C182" s="6" t="s">
        <v>348</v>
      </c>
      <c r="D182" s="7">
        <v>4784907.59</v>
      </c>
      <c r="E182" s="7">
        <v>846897.89</v>
      </c>
      <c r="F182" s="7">
        <v>214613.58916286519</v>
      </c>
      <c r="G182" s="7"/>
      <c r="H182" s="23">
        <v>4776203.8024449442</v>
      </c>
      <c r="I182" s="5">
        <f t="shared" si="4"/>
        <v>-8703.7875550556928</v>
      </c>
      <c r="J182" s="19">
        <f t="shared" si="5"/>
        <v>-1.8190084952206345E-3</v>
      </c>
    </row>
    <row r="183" spans="1:10" x14ac:dyDescent="0.55000000000000004">
      <c r="A183">
        <v>105201033</v>
      </c>
      <c r="B183" s="4" t="s">
        <v>105</v>
      </c>
      <c r="C183" s="6" t="s">
        <v>106</v>
      </c>
      <c r="D183" s="7">
        <v>11336834.779999999</v>
      </c>
      <c r="E183" s="7">
        <v>1785202.75</v>
      </c>
      <c r="F183" s="7">
        <v>251984.96288996405</v>
      </c>
      <c r="G183" s="7"/>
      <c r="H183" s="23">
        <v>11226230.243503638</v>
      </c>
      <c r="I183" s="5">
        <f t="shared" si="4"/>
        <v>-110604.53649636172</v>
      </c>
      <c r="J183" s="19">
        <f t="shared" si="5"/>
        <v>-9.7562096160637279E-3</v>
      </c>
    </row>
    <row r="184" spans="1:10" x14ac:dyDescent="0.55000000000000004">
      <c r="A184">
        <v>105201352</v>
      </c>
      <c r="B184" s="4" t="s">
        <v>107</v>
      </c>
      <c r="C184" s="6" t="s">
        <v>106</v>
      </c>
      <c r="D184" s="7">
        <v>16866320.640000001</v>
      </c>
      <c r="E184" s="7">
        <v>2871801.81</v>
      </c>
      <c r="F184" s="7">
        <v>362833.33616251126</v>
      </c>
      <c r="G184" s="7"/>
      <c r="H184" s="23">
        <v>16788907.891744483</v>
      </c>
      <c r="I184" s="5">
        <f t="shared" si="4"/>
        <v>-77412.748255517334</v>
      </c>
      <c r="J184" s="19">
        <f t="shared" si="5"/>
        <v>-4.5897827930488893E-3</v>
      </c>
    </row>
    <row r="185" spans="1:10" x14ac:dyDescent="0.55000000000000004">
      <c r="A185">
        <v>105204703</v>
      </c>
      <c r="B185" s="4" t="s">
        <v>108</v>
      </c>
      <c r="C185" s="6" t="s">
        <v>106</v>
      </c>
      <c r="D185" s="7">
        <v>19116560.620000001</v>
      </c>
      <c r="E185" s="7">
        <v>2508735.2400000002</v>
      </c>
      <c r="F185" s="7">
        <v>309548.15012155811</v>
      </c>
      <c r="G185" s="7"/>
      <c r="H185" s="23">
        <v>19095095.718649846</v>
      </c>
      <c r="I185" s="5">
        <f t="shared" si="4"/>
        <v>-21464.901350155473</v>
      </c>
      <c r="J185" s="19">
        <f t="shared" si="5"/>
        <v>-1.1228432654197538E-3</v>
      </c>
    </row>
    <row r="186" spans="1:10" x14ac:dyDescent="0.55000000000000004">
      <c r="A186">
        <v>115210503</v>
      </c>
      <c r="B186" s="4" t="s">
        <v>320</v>
      </c>
      <c r="C186" s="6" t="s">
        <v>321</v>
      </c>
      <c r="D186" s="7">
        <v>9653657.2200000007</v>
      </c>
      <c r="E186" s="7">
        <v>1983550.67</v>
      </c>
      <c r="F186" s="7">
        <v>292942.44452249433</v>
      </c>
      <c r="G186" s="7"/>
      <c r="H186" s="23">
        <v>9730613.9071517847</v>
      </c>
      <c r="I186" s="5">
        <f t="shared" si="4"/>
        <v>76956.687151784077</v>
      </c>
      <c r="J186" s="19">
        <f t="shared" si="5"/>
        <v>7.9717650417863162E-3</v>
      </c>
    </row>
    <row r="187" spans="1:10" x14ac:dyDescent="0.55000000000000004">
      <c r="A187">
        <v>115211003</v>
      </c>
      <c r="B187" s="4" t="s">
        <v>322</v>
      </c>
      <c r="C187" s="6" t="s">
        <v>321</v>
      </c>
      <c r="D187" s="7">
        <v>1626351.86</v>
      </c>
      <c r="E187" s="7">
        <v>529720.44999999995</v>
      </c>
      <c r="F187" s="7">
        <v>209828.08841555502</v>
      </c>
      <c r="G187" s="7"/>
      <c r="H187" s="23">
        <v>1615003.0810588398</v>
      </c>
      <c r="I187" s="5">
        <f t="shared" si="4"/>
        <v>-11348.778941160301</v>
      </c>
      <c r="J187" s="19">
        <f t="shared" si="5"/>
        <v>-6.978058820039287E-3</v>
      </c>
    </row>
    <row r="188" spans="1:10" x14ac:dyDescent="0.55000000000000004">
      <c r="A188">
        <v>115211103</v>
      </c>
      <c r="B188" s="4" t="s">
        <v>323</v>
      </c>
      <c r="C188" s="6" t="s">
        <v>321</v>
      </c>
      <c r="D188" s="7">
        <v>13358685.65</v>
      </c>
      <c r="E188" s="7">
        <v>3105046.01</v>
      </c>
      <c r="F188" s="7">
        <v>472945.93511065218</v>
      </c>
      <c r="G188" s="7"/>
      <c r="H188" s="23">
        <v>13357984.160519708</v>
      </c>
      <c r="I188" s="5">
        <f t="shared" si="4"/>
        <v>-701.48948029242456</v>
      </c>
      <c r="J188" s="19">
        <f t="shared" si="5"/>
        <v>-5.2511863717103379E-5</v>
      </c>
    </row>
    <row r="189" spans="1:10" x14ac:dyDescent="0.55000000000000004">
      <c r="A189">
        <v>115211603</v>
      </c>
      <c r="B189" s="4" t="s">
        <v>324</v>
      </c>
      <c r="C189" s="6" t="s">
        <v>321</v>
      </c>
      <c r="D189" s="7">
        <v>11692650.029999999</v>
      </c>
      <c r="E189" s="7">
        <v>3594723.46</v>
      </c>
      <c r="F189" s="7">
        <v>750068.36878348223</v>
      </c>
      <c r="G189" s="7"/>
      <c r="H189" s="23">
        <v>11726758.611926546</v>
      </c>
      <c r="I189" s="5">
        <f t="shared" si="4"/>
        <v>34108.581926546991</v>
      </c>
      <c r="J189" s="19">
        <f t="shared" si="5"/>
        <v>2.9170959396744205E-3</v>
      </c>
    </row>
    <row r="190" spans="1:10" x14ac:dyDescent="0.55000000000000004">
      <c r="A190">
        <v>115212503</v>
      </c>
      <c r="B190" s="4" t="s">
        <v>325</v>
      </c>
      <c r="C190" s="6" t="s">
        <v>321</v>
      </c>
      <c r="D190" s="7">
        <v>6367955.2199999997</v>
      </c>
      <c r="E190" s="7">
        <v>1442459.61</v>
      </c>
      <c r="F190" s="7">
        <v>304038.14540793328</v>
      </c>
      <c r="G190" s="7"/>
      <c r="H190" s="23">
        <v>6377808.8692155145</v>
      </c>
      <c r="I190" s="5">
        <f t="shared" si="4"/>
        <v>9853.6492155147716</v>
      </c>
      <c r="J190" s="19">
        <f t="shared" si="5"/>
        <v>1.5473804188457802E-3</v>
      </c>
    </row>
    <row r="191" spans="1:10" x14ac:dyDescent="0.55000000000000004">
      <c r="A191">
        <v>115216503</v>
      </c>
      <c r="B191" s="4" t="s">
        <v>326</v>
      </c>
      <c r="C191" s="6" t="s">
        <v>321</v>
      </c>
      <c r="D191" s="7">
        <v>7095531.4100000001</v>
      </c>
      <c r="E191" s="7">
        <v>1844785.83</v>
      </c>
      <c r="F191" s="7">
        <v>415241.0347965454</v>
      </c>
      <c r="G191" s="7"/>
      <c r="H191" s="23">
        <v>7146271.0091891894</v>
      </c>
      <c r="I191" s="5">
        <f t="shared" si="4"/>
        <v>50739.599189189263</v>
      </c>
      <c r="J191" s="19">
        <f t="shared" si="5"/>
        <v>7.15092306091127E-3</v>
      </c>
    </row>
    <row r="192" spans="1:10" x14ac:dyDescent="0.55000000000000004">
      <c r="A192">
        <v>115218003</v>
      </c>
      <c r="B192" s="4" t="s">
        <v>327</v>
      </c>
      <c r="C192" s="6" t="s">
        <v>321</v>
      </c>
      <c r="D192" s="7">
        <v>9937652.5600000005</v>
      </c>
      <c r="E192" s="7">
        <v>1920800.66</v>
      </c>
      <c r="F192" s="7">
        <v>350081.35945717257</v>
      </c>
      <c r="G192" s="7"/>
      <c r="H192" s="23">
        <v>9866185.3324620295</v>
      </c>
      <c r="I192" s="5">
        <f t="shared" si="4"/>
        <v>-71467.22753797099</v>
      </c>
      <c r="J192" s="19">
        <f t="shared" si="5"/>
        <v>-7.1915602911731286E-3</v>
      </c>
    </row>
    <row r="193" spans="1:10" x14ac:dyDescent="0.55000000000000004">
      <c r="A193">
        <v>115218303</v>
      </c>
      <c r="B193" s="4" t="s">
        <v>328</v>
      </c>
      <c r="C193" s="6" t="s">
        <v>321</v>
      </c>
      <c r="D193" s="7">
        <v>4565315.25</v>
      </c>
      <c r="E193" s="7">
        <v>1043679.44</v>
      </c>
      <c r="F193" s="7">
        <v>265758.2074285266</v>
      </c>
      <c r="G193" s="7"/>
      <c r="H193" s="23">
        <v>4592251.1183132371</v>
      </c>
      <c r="I193" s="5">
        <f t="shared" si="4"/>
        <v>26935.868313237093</v>
      </c>
      <c r="J193" s="19">
        <f t="shared" si="5"/>
        <v>5.9001113478936848E-3</v>
      </c>
    </row>
    <row r="194" spans="1:10" x14ac:dyDescent="0.55000000000000004">
      <c r="A194">
        <v>115221402</v>
      </c>
      <c r="B194" s="4" t="s">
        <v>330</v>
      </c>
      <c r="C194" s="6" t="s">
        <v>331</v>
      </c>
      <c r="D194" s="7">
        <v>19100895.93</v>
      </c>
      <c r="E194" s="7">
        <v>5925473.4100000001</v>
      </c>
      <c r="F194" s="7">
        <v>990342.06657752045</v>
      </c>
      <c r="G194" s="7"/>
      <c r="H194" s="23">
        <v>19343445.771333341</v>
      </c>
      <c r="I194" s="5">
        <f t="shared" si="4"/>
        <v>242549.84133334085</v>
      </c>
      <c r="J194" s="19">
        <f t="shared" si="5"/>
        <v>1.2698348926784654E-2</v>
      </c>
    </row>
    <row r="195" spans="1:10" x14ac:dyDescent="0.55000000000000004">
      <c r="A195">
        <v>115221753</v>
      </c>
      <c r="B195" s="4" t="s">
        <v>332</v>
      </c>
      <c r="C195" s="6" t="s">
        <v>331</v>
      </c>
      <c r="D195" s="7">
        <v>2983495.2</v>
      </c>
      <c r="E195" s="7">
        <v>1488653.53</v>
      </c>
      <c r="F195" s="7">
        <v>358216.35727849987</v>
      </c>
      <c r="G195" s="7"/>
      <c r="H195" s="23">
        <v>3025168.9130591182</v>
      </c>
      <c r="I195" s="5">
        <f t="shared" ref="I195:I258" si="6">H195-D195</f>
        <v>41673.713059118018</v>
      </c>
      <c r="J195" s="19">
        <f t="shared" ref="J195:J258" si="7">I195/D195</f>
        <v>1.3968084500058191E-2</v>
      </c>
    </row>
    <row r="196" spans="1:10" x14ac:dyDescent="0.55000000000000004">
      <c r="A196">
        <v>115222504</v>
      </c>
      <c r="B196" s="4" t="s">
        <v>333</v>
      </c>
      <c r="C196" s="6" t="s">
        <v>331</v>
      </c>
      <c r="D196" s="7">
        <v>5671997.54</v>
      </c>
      <c r="E196" s="7">
        <v>837155.37</v>
      </c>
      <c r="F196" s="7">
        <v>188206.87340019926</v>
      </c>
      <c r="G196" s="7"/>
      <c r="H196" s="23">
        <v>5666804.2585879276</v>
      </c>
      <c r="I196" s="5">
        <f t="shared" si="6"/>
        <v>-5193.2814120724797</v>
      </c>
      <c r="J196" s="19">
        <f t="shared" si="7"/>
        <v>-9.1560008188446419E-4</v>
      </c>
    </row>
    <row r="197" spans="1:10" x14ac:dyDescent="0.55000000000000004">
      <c r="A197">
        <v>115222752</v>
      </c>
      <c r="B197" s="4" t="s">
        <v>334</v>
      </c>
      <c r="C197" s="6" t="s">
        <v>331</v>
      </c>
      <c r="D197" s="7">
        <v>53792273.049999997</v>
      </c>
      <c r="E197" s="7">
        <v>6301564.9000000004</v>
      </c>
      <c r="F197" s="7">
        <v>640460.60185163375</v>
      </c>
      <c r="G197" s="7"/>
      <c r="H197" s="23">
        <v>53741690.034073994</v>
      </c>
      <c r="I197" s="5">
        <f t="shared" si="6"/>
        <v>-50583.015926003456</v>
      </c>
      <c r="J197" s="19">
        <f t="shared" si="7"/>
        <v>-9.4033981198352534E-4</v>
      </c>
    </row>
    <row r="198" spans="1:10" x14ac:dyDescent="0.55000000000000004">
      <c r="A198">
        <v>115224003</v>
      </c>
      <c r="B198" s="4" t="s">
        <v>335</v>
      </c>
      <c r="C198" s="6" t="s">
        <v>331</v>
      </c>
      <c r="D198" s="7">
        <v>9858907.6199999992</v>
      </c>
      <c r="E198" s="7">
        <v>2372259.4700000002</v>
      </c>
      <c r="F198" s="7">
        <v>375718.28975562903</v>
      </c>
      <c r="G198" s="7"/>
      <c r="H198" s="23">
        <v>9907556.9069787562</v>
      </c>
      <c r="I198" s="5">
        <f t="shared" si="6"/>
        <v>48649.286978757009</v>
      </c>
      <c r="J198" s="19">
        <f t="shared" si="7"/>
        <v>4.9345514588316035E-3</v>
      </c>
    </row>
    <row r="199" spans="1:10" x14ac:dyDescent="0.55000000000000004">
      <c r="A199">
        <v>115226003</v>
      </c>
      <c r="B199" s="4" t="s">
        <v>336</v>
      </c>
      <c r="C199" s="6" t="s">
        <v>331</v>
      </c>
      <c r="D199" s="7">
        <v>8293253.7400000002</v>
      </c>
      <c r="E199" s="7">
        <v>1766519.82</v>
      </c>
      <c r="F199" s="7">
        <v>288874.04531695356</v>
      </c>
      <c r="G199" s="7"/>
      <c r="H199" s="23">
        <v>8415331.0302027483</v>
      </c>
      <c r="I199" s="5">
        <f t="shared" si="6"/>
        <v>122077.29020274803</v>
      </c>
      <c r="J199" s="19">
        <f t="shared" si="7"/>
        <v>1.4720071763142271E-2</v>
      </c>
    </row>
    <row r="200" spans="1:10" x14ac:dyDescent="0.55000000000000004">
      <c r="A200">
        <v>115226103</v>
      </c>
      <c r="B200" s="4" t="s">
        <v>337</v>
      </c>
      <c r="C200" s="6" t="s">
        <v>331</v>
      </c>
      <c r="D200" s="7">
        <v>4079827.45</v>
      </c>
      <c r="E200" s="7">
        <v>630699.93999999994</v>
      </c>
      <c r="F200" s="7">
        <v>174378.27739881995</v>
      </c>
      <c r="G200" s="7"/>
      <c r="H200" s="23">
        <v>4149854.3189040045</v>
      </c>
      <c r="I200" s="5">
        <f t="shared" si="6"/>
        <v>70026.868904004339</v>
      </c>
      <c r="J200" s="19">
        <f t="shared" si="7"/>
        <v>1.7164174162317657E-2</v>
      </c>
    </row>
    <row r="201" spans="1:10" x14ac:dyDescent="0.55000000000000004">
      <c r="A201">
        <v>115228003</v>
      </c>
      <c r="B201" s="4" t="s">
        <v>338</v>
      </c>
      <c r="C201" s="6" t="s">
        <v>331</v>
      </c>
      <c r="D201" s="7">
        <v>8730458.3900000006</v>
      </c>
      <c r="E201" s="7">
        <v>1174161.44</v>
      </c>
      <c r="F201" s="7">
        <v>223716.03719031616</v>
      </c>
      <c r="G201" s="7"/>
      <c r="H201" s="23">
        <v>8896538.34054121</v>
      </c>
      <c r="I201" s="5">
        <f t="shared" si="6"/>
        <v>166079.95054120943</v>
      </c>
      <c r="J201" s="19">
        <f t="shared" si="7"/>
        <v>1.9023050465647933E-2</v>
      </c>
    </row>
    <row r="202" spans="1:10" x14ac:dyDescent="0.55000000000000004">
      <c r="A202">
        <v>115228303</v>
      </c>
      <c r="B202" s="4" t="s">
        <v>339</v>
      </c>
      <c r="C202" s="6" t="s">
        <v>331</v>
      </c>
      <c r="D202" s="7">
        <v>4191328.22</v>
      </c>
      <c r="E202" s="7">
        <v>1521661.33</v>
      </c>
      <c r="F202" s="7">
        <v>331824.97987300006</v>
      </c>
      <c r="G202" s="7"/>
      <c r="H202" s="23">
        <v>4314644.7034843517</v>
      </c>
      <c r="I202" s="5">
        <f t="shared" si="6"/>
        <v>123316.48348435154</v>
      </c>
      <c r="J202" s="19">
        <f t="shared" si="7"/>
        <v>2.9421814997908118E-2</v>
      </c>
    </row>
    <row r="203" spans="1:10" x14ac:dyDescent="0.55000000000000004">
      <c r="A203">
        <v>115229003</v>
      </c>
      <c r="B203" s="4" t="s">
        <v>340</v>
      </c>
      <c r="C203" s="6" t="s">
        <v>331</v>
      </c>
      <c r="D203" s="7">
        <v>5992559.7800000003</v>
      </c>
      <c r="E203" s="7">
        <v>858564.78</v>
      </c>
      <c r="F203" s="7">
        <v>198491.10850304263</v>
      </c>
      <c r="G203" s="7"/>
      <c r="H203" s="23">
        <v>5939181.1968055349</v>
      </c>
      <c r="I203" s="5">
        <f t="shared" si="6"/>
        <v>-53378.583194465376</v>
      </c>
      <c r="J203" s="19">
        <f t="shared" si="7"/>
        <v>-8.9074761294188325E-3</v>
      </c>
    </row>
    <row r="204" spans="1:10" x14ac:dyDescent="0.55000000000000004">
      <c r="A204">
        <v>125231232</v>
      </c>
      <c r="B204" s="4" t="s">
        <v>511</v>
      </c>
      <c r="C204" s="6" t="s">
        <v>512</v>
      </c>
      <c r="D204" s="7">
        <v>80852958.120000005</v>
      </c>
      <c r="E204" s="7">
        <v>6355196.9800000004</v>
      </c>
      <c r="F204" s="7">
        <v>584994.50148719107</v>
      </c>
      <c r="G204" s="7"/>
      <c r="H204" s="23">
        <v>81753713.599402457</v>
      </c>
      <c r="I204" s="5">
        <f t="shared" si="6"/>
        <v>900755.47940245271</v>
      </c>
      <c r="J204" s="19">
        <f t="shared" si="7"/>
        <v>1.114066201592245E-2</v>
      </c>
    </row>
    <row r="205" spans="1:10" x14ac:dyDescent="0.55000000000000004">
      <c r="A205">
        <v>125231303</v>
      </c>
      <c r="B205" s="4" t="s">
        <v>513</v>
      </c>
      <c r="C205" s="6" t="s">
        <v>512</v>
      </c>
      <c r="D205" s="7">
        <v>10878316.949999999</v>
      </c>
      <c r="E205" s="7">
        <v>2612136.41</v>
      </c>
      <c r="F205" s="7">
        <v>347708.44891506922</v>
      </c>
      <c r="G205" s="7"/>
      <c r="H205" s="23">
        <v>11025531.609961325</v>
      </c>
      <c r="I205" s="5">
        <f t="shared" si="6"/>
        <v>147214.65996132605</v>
      </c>
      <c r="J205" s="19">
        <f t="shared" si="7"/>
        <v>1.3532852612951864E-2</v>
      </c>
    </row>
    <row r="206" spans="1:10" x14ac:dyDescent="0.55000000000000004">
      <c r="A206">
        <v>125234103</v>
      </c>
      <c r="B206" s="4" t="s">
        <v>514</v>
      </c>
      <c r="C206" s="6" t="s">
        <v>512</v>
      </c>
      <c r="D206" s="7">
        <v>4418095.09</v>
      </c>
      <c r="E206" s="7">
        <v>1793931.46</v>
      </c>
      <c r="F206" s="7">
        <v>439218.88835770648</v>
      </c>
      <c r="G206" s="7"/>
      <c r="H206" s="23">
        <v>4389804.2973891683</v>
      </c>
      <c r="I206" s="5">
        <f t="shared" si="6"/>
        <v>-28290.792610831559</v>
      </c>
      <c r="J206" s="19">
        <f t="shared" si="7"/>
        <v>-6.4033915147877814E-3</v>
      </c>
    </row>
    <row r="207" spans="1:10" x14ac:dyDescent="0.55000000000000004">
      <c r="A207">
        <v>125234502</v>
      </c>
      <c r="B207" s="4" t="s">
        <v>515</v>
      </c>
      <c r="C207" s="6" t="s">
        <v>512</v>
      </c>
      <c r="D207" s="7">
        <v>3631995.66</v>
      </c>
      <c r="E207" s="7">
        <v>2534330.88</v>
      </c>
      <c r="F207" s="7">
        <v>553952.4675004239</v>
      </c>
      <c r="G207" s="7"/>
      <c r="H207" s="23">
        <v>3676946.3668274935</v>
      </c>
      <c r="I207" s="5">
        <f t="shared" si="6"/>
        <v>44950.706827493384</v>
      </c>
      <c r="J207" s="19">
        <f t="shared" si="7"/>
        <v>1.237631072155339E-2</v>
      </c>
    </row>
    <row r="208" spans="1:10" x14ac:dyDescent="0.55000000000000004">
      <c r="A208">
        <v>125235103</v>
      </c>
      <c r="B208" s="4" t="s">
        <v>516</v>
      </c>
      <c r="C208" s="6" t="s">
        <v>512</v>
      </c>
      <c r="D208" s="7">
        <v>9247691.6300000008</v>
      </c>
      <c r="E208" s="7">
        <v>2321113.2799999998</v>
      </c>
      <c r="F208" s="7">
        <v>348972.06279151724</v>
      </c>
      <c r="G208" s="7"/>
      <c r="H208" s="23">
        <v>9337147.1048949081</v>
      </c>
      <c r="I208" s="5">
        <f t="shared" si="6"/>
        <v>89455.474894907326</v>
      </c>
      <c r="J208" s="19">
        <f t="shared" si="7"/>
        <v>9.6732761508514231E-3</v>
      </c>
    </row>
    <row r="209" spans="1:10" x14ac:dyDescent="0.55000000000000004">
      <c r="A209">
        <v>125235502</v>
      </c>
      <c r="B209" s="4" t="s">
        <v>517</v>
      </c>
      <c r="C209" s="6" t="s">
        <v>512</v>
      </c>
      <c r="D209" s="7">
        <v>2834694.51</v>
      </c>
      <c r="E209" s="7">
        <v>1634515.04</v>
      </c>
      <c r="F209" s="7">
        <v>349501.96968735091</v>
      </c>
      <c r="G209" s="7"/>
      <c r="H209" s="23">
        <v>2804642.8065264476</v>
      </c>
      <c r="I209" s="5">
        <f t="shared" si="6"/>
        <v>-30051.70347355213</v>
      </c>
      <c r="J209" s="19">
        <f t="shared" si="7"/>
        <v>-1.0601390508761429E-2</v>
      </c>
    </row>
    <row r="210" spans="1:10" x14ac:dyDescent="0.55000000000000004">
      <c r="A210">
        <v>125236903</v>
      </c>
      <c r="B210" s="4" t="s">
        <v>518</v>
      </c>
      <c r="C210" s="6" t="s">
        <v>512</v>
      </c>
      <c r="D210" s="7">
        <v>6474535.5300000003</v>
      </c>
      <c r="E210" s="7">
        <v>2069197.65</v>
      </c>
      <c r="F210" s="7">
        <v>351793.72031349275</v>
      </c>
      <c r="G210" s="7"/>
      <c r="H210" s="23">
        <v>6486932.7687559985</v>
      </c>
      <c r="I210" s="5">
        <f t="shared" si="6"/>
        <v>12397.238755998202</v>
      </c>
      <c r="J210" s="19">
        <f t="shared" si="7"/>
        <v>1.9147688198721184E-3</v>
      </c>
    </row>
    <row r="211" spans="1:10" x14ac:dyDescent="0.55000000000000004">
      <c r="A211">
        <v>125237603</v>
      </c>
      <c r="B211" s="4" t="s">
        <v>519</v>
      </c>
      <c r="C211" s="6" t="s">
        <v>512</v>
      </c>
      <c r="D211" s="7">
        <v>2274907.69</v>
      </c>
      <c r="E211" s="7">
        <v>1295134.81</v>
      </c>
      <c r="F211" s="7">
        <v>368546.80751836975</v>
      </c>
      <c r="G211" s="7"/>
      <c r="H211" s="23">
        <v>2301173.2573530041</v>
      </c>
      <c r="I211" s="5">
        <f t="shared" si="6"/>
        <v>26265.567353004124</v>
      </c>
      <c r="J211" s="19">
        <f t="shared" si="7"/>
        <v>1.1545772810238346E-2</v>
      </c>
    </row>
    <row r="212" spans="1:10" x14ac:dyDescent="0.55000000000000004">
      <c r="A212">
        <v>125237702</v>
      </c>
      <c r="B212" s="4" t="s">
        <v>520</v>
      </c>
      <c r="C212" s="6" t="s">
        <v>512</v>
      </c>
      <c r="D212" s="7">
        <v>12386266.49</v>
      </c>
      <c r="E212" s="7">
        <v>3509502.68</v>
      </c>
      <c r="F212" s="7">
        <v>496404.08511792059</v>
      </c>
      <c r="G212" s="7"/>
      <c r="H212" s="23">
        <v>12374293.383637507</v>
      </c>
      <c r="I212" s="5">
        <f t="shared" si="6"/>
        <v>-11973.106362493709</v>
      </c>
      <c r="J212" s="19">
        <f t="shared" si="7"/>
        <v>-9.6664369139483201E-4</v>
      </c>
    </row>
    <row r="213" spans="1:10" x14ac:dyDescent="0.55000000000000004">
      <c r="A213">
        <v>125237903</v>
      </c>
      <c r="B213" s="4" t="s">
        <v>521</v>
      </c>
      <c r="C213" s="6" t="s">
        <v>512</v>
      </c>
      <c r="D213" s="7">
        <v>3102196.39</v>
      </c>
      <c r="E213" s="7">
        <v>1819921.29</v>
      </c>
      <c r="F213" s="7">
        <v>385149.44544600026</v>
      </c>
      <c r="G213" s="7"/>
      <c r="H213" s="23">
        <v>3111942.5046336553</v>
      </c>
      <c r="I213" s="5">
        <f t="shared" si="6"/>
        <v>9746.1146336551756</v>
      </c>
      <c r="J213" s="19">
        <f t="shared" si="7"/>
        <v>3.1416820240884797E-3</v>
      </c>
    </row>
    <row r="214" spans="1:10" x14ac:dyDescent="0.55000000000000004">
      <c r="A214">
        <v>125238402</v>
      </c>
      <c r="B214" s="4" t="s">
        <v>522</v>
      </c>
      <c r="C214" s="6" t="s">
        <v>512</v>
      </c>
      <c r="D214" s="7">
        <v>17441928.809999999</v>
      </c>
      <c r="E214" s="7">
        <v>3080661.06</v>
      </c>
      <c r="F214" s="7">
        <v>438633.0298024714</v>
      </c>
      <c r="G214" s="7"/>
      <c r="H214" s="23">
        <v>17519903.884577207</v>
      </c>
      <c r="I214" s="5">
        <f t="shared" si="6"/>
        <v>77975.074577208608</v>
      </c>
      <c r="J214" s="19">
        <f t="shared" si="7"/>
        <v>4.4705534248312652E-3</v>
      </c>
    </row>
    <row r="215" spans="1:10" x14ac:dyDescent="0.55000000000000004">
      <c r="A215">
        <v>125238502</v>
      </c>
      <c r="B215" s="4" t="s">
        <v>523</v>
      </c>
      <c r="C215" s="6" t="s">
        <v>512</v>
      </c>
      <c r="D215" s="7">
        <v>3175009.74</v>
      </c>
      <c r="E215" s="7">
        <v>1814412.74</v>
      </c>
      <c r="F215" s="7">
        <v>399648.72778659413</v>
      </c>
      <c r="G215" s="7"/>
      <c r="H215" s="23">
        <v>3203213.9506004089</v>
      </c>
      <c r="I215" s="5">
        <f t="shared" si="6"/>
        <v>28204.210600408725</v>
      </c>
      <c r="J215" s="19">
        <f t="shared" si="7"/>
        <v>8.8831886860317871E-3</v>
      </c>
    </row>
    <row r="216" spans="1:10" x14ac:dyDescent="0.55000000000000004">
      <c r="A216">
        <v>125239452</v>
      </c>
      <c r="B216" s="4" t="s">
        <v>524</v>
      </c>
      <c r="C216" s="6" t="s">
        <v>512</v>
      </c>
      <c r="D216" s="7">
        <v>40035982.359999999</v>
      </c>
      <c r="E216" s="7">
        <v>8594353.4000000004</v>
      </c>
      <c r="F216" s="7">
        <v>1016451.8184077489</v>
      </c>
      <c r="G216" s="7"/>
      <c r="H216" s="23">
        <v>40366500.930840611</v>
      </c>
      <c r="I216" s="5">
        <f t="shared" si="6"/>
        <v>330518.57084061205</v>
      </c>
      <c r="J216" s="19">
        <f t="shared" si="7"/>
        <v>8.2555379275727116E-3</v>
      </c>
    </row>
    <row r="217" spans="1:10" x14ac:dyDescent="0.55000000000000004">
      <c r="A217">
        <v>125239603</v>
      </c>
      <c r="B217" s="4" t="s">
        <v>525</v>
      </c>
      <c r="C217" s="6" t="s">
        <v>512</v>
      </c>
      <c r="D217" s="7">
        <v>3668690.18</v>
      </c>
      <c r="E217" s="7">
        <v>1980458.57</v>
      </c>
      <c r="F217" s="7">
        <v>365431.25373539014</v>
      </c>
      <c r="G217" s="7"/>
      <c r="H217" s="23">
        <v>3644291.3073387402</v>
      </c>
      <c r="I217" s="5">
        <f t="shared" si="6"/>
        <v>-24398.872661259957</v>
      </c>
      <c r="J217" s="19">
        <f t="shared" si="7"/>
        <v>-6.6505677678293223E-3</v>
      </c>
    </row>
    <row r="218" spans="1:10" x14ac:dyDescent="0.55000000000000004">
      <c r="A218">
        <v>125239652</v>
      </c>
      <c r="B218" s="4" t="s">
        <v>526</v>
      </c>
      <c r="C218" s="6" t="s">
        <v>512</v>
      </c>
      <c r="D218" s="7">
        <v>23796049.010000002</v>
      </c>
      <c r="E218" s="7">
        <v>5028315.13</v>
      </c>
      <c r="F218" s="7">
        <v>506149.47706466838</v>
      </c>
      <c r="G218" s="7"/>
      <c r="H218" s="23">
        <v>23843115.143309269</v>
      </c>
      <c r="I218" s="5">
        <f t="shared" si="6"/>
        <v>47066.133309267461</v>
      </c>
      <c r="J218" s="19">
        <f t="shared" si="7"/>
        <v>1.9778969731272821E-3</v>
      </c>
    </row>
    <row r="219" spans="1:10" x14ac:dyDescent="0.55000000000000004">
      <c r="A219">
        <v>109243503</v>
      </c>
      <c r="B219" s="4" t="s">
        <v>206</v>
      </c>
      <c r="C219" s="6" t="s">
        <v>207</v>
      </c>
      <c r="D219" s="7">
        <v>5169827.4800000004</v>
      </c>
      <c r="E219" s="7">
        <v>516143.06</v>
      </c>
      <c r="F219" s="7">
        <v>158422.65138956066</v>
      </c>
      <c r="G219" s="7"/>
      <c r="H219" s="23">
        <v>5178151.6333265882</v>
      </c>
      <c r="I219" s="5">
        <f t="shared" si="6"/>
        <v>8324.1533265877515</v>
      </c>
      <c r="J219" s="19">
        <f t="shared" si="7"/>
        <v>1.6101414135753231E-3</v>
      </c>
    </row>
    <row r="220" spans="1:10" x14ac:dyDescent="0.55000000000000004">
      <c r="A220">
        <v>109246003</v>
      </c>
      <c r="B220" s="4" t="s">
        <v>208</v>
      </c>
      <c r="C220" s="6" t="s">
        <v>207</v>
      </c>
      <c r="D220" s="7">
        <v>5194797.0599999996</v>
      </c>
      <c r="E220" s="7">
        <v>661518.36</v>
      </c>
      <c r="F220" s="7">
        <v>173666.04411823809</v>
      </c>
      <c r="G220" s="7"/>
      <c r="H220" s="23">
        <v>5202659.0699863518</v>
      </c>
      <c r="I220" s="5">
        <f t="shared" si="6"/>
        <v>7862.0099863521755</v>
      </c>
      <c r="J220" s="19">
        <f t="shared" si="7"/>
        <v>1.5134392923430537E-3</v>
      </c>
    </row>
    <row r="221" spans="1:10" x14ac:dyDescent="0.55000000000000004">
      <c r="A221">
        <v>109248003</v>
      </c>
      <c r="B221" s="4" t="s">
        <v>209</v>
      </c>
      <c r="C221" s="6" t="s">
        <v>207</v>
      </c>
      <c r="D221" s="7">
        <v>6746726.6699999999</v>
      </c>
      <c r="E221" s="7">
        <v>1346866.01</v>
      </c>
      <c r="F221" s="7">
        <v>255482.50845488868</v>
      </c>
      <c r="G221" s="7"/>
      <c r="H221" s="23">
        <v>6720868.9649731405</v>
      </c>
      <c r="I221" s="5">
        <f t="shared" si="6"/>
        <v>-25857.705026859418</v>
      </c>
      <c r="J221" s="19">
        <f t="shared" si="7"/>
        <v>-3.8326297020210274E-3</v>
      </c>
    </row>
    <row r="222" spans="1:10" x14ac:dyDescent="0.55000000000000004">
      <c r="A222">
        <v>105251453</v>
      </c>
      <c r="B222" s="4" t="s">
        <v>109</v>
      </c>
      <c r="C222" s="6" t="s">
        <v>110</v>
      </c>
      <c r="D222" s="7">
        <v>13359158.960000001</v>
      </c>
      <c r="E222" s="7">
        <v>1662431.94</v>
      </c>
      <c r="F222" s="7">
        <v>254251.9720791119</v>
      </c>
      <c r="G222" s="7"/>
      <c r="H222" s="23">
        <v>13313387.191339575</v>
      </c>
      <c r="I222" s="5">
        <f t="shared" si="6"/>
        <v>-45771.76866042614</v>
      </c>
      <c r="J222" s="19">
        <f t="shared" si="7"/>
        <v>-3.4262462777391893E-3</v>
      </c>
    </row>
    <row r="223" spans="1:10" x14ac:dyDescent="0.55000000000000004">
      <c r="A223">
        <v>105252602</v>
      </c>
      <c r="B223" s="4" t="s">
        <v>111</v>
      </c>
      <c r="C223" s="6" t="s">
        <v>110</v>
      </c>
      <c r="D223" s="7">
        <v>81822618.590000004</v>
      </c>
      <c r="E223" s="7">
        <v>11172932.619999999</v>
      </c>
      <c r="F223" s="7">
        <v>972341.90424653096</v>
      </c>
      <c r="G223" s="7"/>
      <c r="H223" s="23">
        <v>81937085.612757415</v>
      </c>
      <c r="I223" s="5">
        <f t="shared" si="6"/>
        <v>114467.022757411</v>
      </c>
      <c r="J223" s="19">
        <f t="shared" si="7"/>
        <v>1.3989655272582616E-3</v>
      </c>
    </row>
    <row r="224" spans="1:10" x14ac:dyDescent="0.55000000000000004">
      <c r="A224">
        <v>105253303</v>
      </c>
      <c r="B224" s="4" t="s">
        <v>112</v>
      </c>
      <c r="C224" s="6" t="s">
        <v>110</v>
      </c>
      <c r="D224" s="7">
        <v>3297927.58</v>
      </c>
      <c r="E224" s="7">
        <v>964312.96</v>
      </c>
      <c r="F224" s="7">
        <v>237751.03412834351</v>
      </c>
      <c r="G224" s="7"/>
      <c r="H224" s="23">
        <v>3278948.9943044255</v>
      </c>
      <c r="I224" s="5">
        <f t="shared" si="6"/>
        <v>-18978.585695574526</v>
      </c>
      <c r="J224" s="19">
        <f t="shared" si="7"/>
        <v>-5.7547005612459583E-3</v>
      </c>
    </row>
    <row r="225" spans="1:10" x14ac:dyDescent="0.55000000000000004">
      <c r="A225">
        <v>105253553</v>
      </c>
      <c r="B225" s="4" t="s">
        <v>113</v>
      </c>
      <c r="C225" s="6" t="s">
        <v>110</v>
      </c>
      <c r="D225" s="7">
        <v>7130670.8499999996</v>
      </c>
      <c r="E225" s="7">
        <v>1240003.55</v>
      </c>
      <c r="F225" s="7">
        <v>263875.65749617224</v>
      </c>
      <c r="G225" s="7"/>
      <c r="H225" s="23">
        <v>7088569.8572181594</v>
      </c>
      <c r="I225" s="5">
        <f t="shared" si="6"/>
        <v>-42100.992781840265</v>
      </c>
      <c r="J225" s="19">
        <f t="shared" si="7"/>
        <v>-5.9042120534620202E-3</v>
      </c>
    </row>
    <row r="226" spans="1:10" x14ac:dyDescent="0.55000000000000004">
      <c r="A226">
        <v>105253903</v>
      </c>
      <c r="B226" s="4" t="s">
        <v>114</v>
      </c>
      <c r="C226" s="6" t="s">
        <v>110</v>
      </c>
      <c r="D226" s="7">
        <v>10730652.57</v>
      </c>
      <c r="E226" s="7">
        <v>1529951.75</v>
      </c>
      <c r="F226" s="7">
        <v>261860.39743007644</v>
      </c>
      <c r="G226" s="7"/>
      <c r="H226" s="23">
        <v>10631598.301321736</v>
      </c>
      <c r="I226" s="5">
        <f t="shared" si="6"/>
        <v>-99054.268678264692</v>
      </c>
      <c r="J226" s="19">
        <f t="shared" si="7"/>
        <v>-9.2309641032637304E-3</v>
      </c>
    </row>
    <row r="227" spans="1:10" x14ac:dyDescent="0.55000000000000004">
      <c r="A227">
        <v>105254053</v>
      </c>
      <c r="B227" s="4" t="s">
        <v>115</v>
      </c>
      <c r="C227" s="6" t="s">
        <v>110</v>
      </c>
      <c r="D227" s="7">
        <v>9094494.9399999995</v>
      </c>
      <c r="E227" s="7">
        <v>1243639.6399999999</v>
      </c>
      <c r="F227" s="7">
        <v>231101.18941175001</v>
      </c>
      <c r="G227" s="7"/>
      <c r="H227" s="23">
        <v>9142787.2943719625</v>
      </c>
      <c r="I227" s="5">
        <f t="shared" si="6"/>
        <v>48292.354371963069</v>
      </c>
      <c r="J227" s="19">
        <f t="shared" si="7"/>
        <v>5.3100644610357076E-3</v>
      </c>
    </row>
    <row r="228" spans="1:10" x14ac:dyDescent="0.55000000000000004">
      <c r="A228">
        <v>105254353</v>
      </c>
      <c r="B228" s="4" t="s">
        <v>116</v>
      </c>
      <c r="C228" s="6" t="s">
        <v>110</v>
      </c>
      <c r="D228" s="7">
        <v>9031424.6699999999</v>
      </c>
      <c r="E228" s="7">
        <v>1375586.9</v>
      </c>
      <c r="F228" s="7">
        <v>263550.61770126998</v>
      </c>
      <c r="G228" s="7"/>
      <c r="H228" s="23">
        <v>9110002.4623815045</v>
      </c>
      <c r="I228" s="5">
        <f t="shared" si="6"/>
        <v>78577.792381504551</v>
      </c>
      <c r="J228" s="19">
        <f t="shared" si="7"/>
        <v>8.7004869389565032E-3</v>
      </c>
    </row>
    <row r="229" spans="1:10" x14ac:dyDescent="0.55000000000000004">
      <c r="A229">
        <v>105256553</v>
      </c>
      <c r="B229" s="4" t="s">
        <v>117</v>
      </c>
      <c r="C229" s="6" t="s">
        <v>110</v>
      </c>
      <c r="D229" s="7">
        <v>8745296.3399999999</v>
      </c>
      <c r="E229" s="7">
        <v>892144.1</v>
      </c>
      <c r="F229" s="7">
        <v>203231.52781798638</v>
      </c>
      <c r="G229" s="7"/>
      <c r="H229" s="23">
        <v>8832983.9092785846</v>
      </c>
      <c r="I229" s="5">
        <f t="shared" si="6"/>
        <v>87687.569278584793</v>
      </c>
      <c r="J229" s="19">
        <f t="shared" si="7"/>
        <v>1.0026826521305142E-2</v>
      </c>
    </row>
    <row r="230" spans="1:10" x14ac:dyDescent="0.55000000000000004">
      <c r="A230">
        <v>105257602</v>
      </c>
      <c r="B230" s="4" t="s">
        <v>118</v>
      </c>
      <c r="C230" s="6" t="s">
        <v>110</v>
      </c>
      <c r="D230" s="7">
        <v>14897026.67</v>
      </c>
      <c r="E230" s="7">
        <v>3746977.19</v>
      </c>
      <c r="F230" s="7">
        <v>557189.19430501561</v>
      </c>
      <c r="G230" s="7"/>
      <c r="H230" s="23">
        <v>14805493.720136657</v>
      </c>
      <c r="I230" s="5">
        <f t="shared" si="6"/>
        <v>-91532.949863342568</v>
      </c>
      <c r="J230" s="19">
        <f t="shared" si="7"/>
        <v>-6.1443771224276508E-3</v>
      </c>
    </row>
    <row r="231" spans="1:10" x14ac:dyDescent="0.55000000000000004">
      <c r="A231">
        <v>105258303</v>
      </c>
      <c r="B231" s="4" t="s">
        <v>119</v>
      </c>
      <c r="C231" s="6" t="s">
        <v>110</v>
      </c>
      <c r="D231" s="7">
        <v>8875711.9900000002</v>
      </c>
      <c r="E231" s="7">
        <v>1218319.46</v>
      </c>
      <c r="F231" s="7">
        <v>232862.63301100172</v>
      </c>
      <c r="G231" s="7"/>
      <c r="H231" s="23">
        <v>8838373.9193755314</v>
      </c>
      <c r="I231" s="5">
        <f t="shared" si="6"/>
        <v>-37338.070624468848</v>
      </c>
      <c r="J231" s="19">
        <f t="shared" si="7"/>
        <v>-4.2067690644464958E-3</v>
      </c>
    </row>
    <row r="232" spans="1:10" x14ac:dyDescent="0.55000000000000004">
      <c r="A232">
        <v>105258503</v>
      </c>
      <c r="B232" s="4" t="s">
        <v>120</v>
      </c>
      <c r="C232" s="6" t="s">
        <v>110</v>
      </c>
      <c r="D232" s="7">
        <v>9264906.7799999993</v>
      </c>
      <c r="E232" s="7">
        <v>1233233.1499999999</v>
      </c>
      <c r="F232" s="7">
        <v>213026.86945828804</v>
      </c>
      <c r="G232" s="7"/>
      <c r="H232" s="23">
        <v>9270412.9861444402</v>
      </c>
      <c r="I232" s="5">
        <f t="shared" si="6"/>
        <v>5506.2061444409192</v>
      </c>
      <c r="J232" s="19">
        <f t="shared" si="7"/>
        <v>5.9430777612647708E-4</v>
      </c>
    </row>
    <row r="233" spans="1:10" x14ac:dyDescent="0.55000000000000004">
      <c r="A233">
        <v>105259103</v>
      </c>
      <c r="B233" s="4" t="s">
        <v>121</v>
      </c>
      <c r="C233" s="6" t="s">
        <v>110</v>
      </c>
      <c r="D233" s="7">
        <v>9568823.6799999997</v>
      </c>
      <c r="E233" s="7">
        <v>942049.31</v>
      </c>
      <c r="F233" s="7">
        <v>193378.03379747237</v>
      </c>
      <c r="G233" s="7"/>
      <c r="H233" s="23">
        <v>9521877.2418331113</v>
      </c>
      <c r="I233" s="5">
        <f t="shared" si="6"/>
        <v>-46946.438166888431</v>
      </c>
      <c r="J233" s="19">
        <f t="shared" si="7"/>
        <v>-4.9061869814794653E-3</v>
      </c>
    </row>
    <row r="234" spans="1:10" x14ac:dyDescent="0.55000000000000004">
      <c r="A234">
        <v>105259703</v>
      </c>
      <c r="B234" s="4" t="s">
        <v>122</v>
      </c>
      <c r="C234" s="6" t="s">
        <v>110</v>
      </c>
      <c r="D234" s="7">
        <v>6885270.29</v>
      </c>
      <c r="E234" s="7">
        <v>1044068.97</v>
      </c>
      <c r="F234" s="7">
        <v>210956.9248144697</v>
      </c>
      <c r="G234" s="7"/>
      <c r="H234" s="23">
        <v>6875420.5382323219</v>
      </c>
      <c r="I234" s="5">
        <f t="shared" si="6"/>
        <v>-9849.7517676781863</v>
      </c>
      <c r="J234" s="19">
        <f t="shared" si="7"/>
        <v>-1.4305541181126509E-3</v>
      </c>
    </row>
    <row r="235" spans="1:10" x14ac:dyDescent="0.55000000000000004">
      <c r="A235">
        <v>101260303</v>
      </c>
      <c r="B235" s="4" t="s">
        <v>3</v>
      </c>
      <c r="C235" s="6" t="s">
        <v>4</v>
      </c>
      <c r="D235" s="7">
        <v>24216337.870000001</v>
      </c>
      <c r="E235" s="7">
        <v>3112837.87</v>
      </c>
      <c r="F235" s="7">
        <v>347211.68620841624</v>
      </c>
      <c r="G235" s="7"/>
      <c r="H235" s="23">
        <v>23886601.801962387</v>
      </c>
      <c r="I235" s="5">
        <f t="shared" si="6"/>
        <v>-329736.06803761423</v>
      </c>
      <c r="J235" s="19">
        <f t="shared" si="7"/>
        <v>-1.3616264763389436E-2</v>
      </c>
    </row>
    <row r="236" spans="1:10" x14ac:dyDescent="0.55000000000000004">
      <c r="A236">
        <v>101260803</v>
      </c>
      <c r="B236" s="4" t="s">
        <v>5</v>
      </c>
      <c r="C236" s="6" t="s">
        <v>4</v>
      </c>
      <c r="D236" s="7">
        <v>12765454.560000001</v>
      </c>
      <c r="E236" s="7">
        <v>1524789.24</v>
      </c>
      <c r="F236" s="7">
        <v>232692.64400049581</v>
      </c>
      <c r="G236" s="7"/>
      <c r="H236" s="23">
        <v>13059548.776722619</v>
      </c>
      <c r="I236" s="5">
        <f t="shared" si="6"/>
        <v>294094.21672261879</v>
      </c>
      <c r="J236" s="19">
        <f t="shared" si="7"/>
        <v>2.303828785260419E-2</v>
      </c>
    </row>
    <row r="237" spans="1:10" x14ac:dyDescent="0.55000000000000004">
      <c r="A237">
        <v>101261302</v>
      </c>
      <c r="B237" s="4" t="s">
        <v>6</v>
      </c>
      <c r="C237" s="6" t="s">
        <v>4</v>
      </c>
      <c r="D237" s="7">
        <v>31166469.949999999</v>
      </c>
      <c r="E237" s="7">
        <v>4883434.25</v>
      </c>
      <c r="F237" s="7">
        <v>414409.69583814335</v>
      </c>
      <c r="G237" s="7"/>
      <c r="H237" s="23">
        <v>30625753.251160916</v>
      </c>
      <c r="I237" s="5">
        <f t="shared" si="6"/>
        <v>-540716.69883908331</v>
      </c>
      <c r="J237" s="19">
        <f t="shared" si="7"/>
        <v>-1.7349308397985038E-2</v>
      </c>
    </row>
    <row r="238" spans="1:10" x14ac:dyDescent="0.55000000000000004">
      <c r="A238">
        <v>101262903</v>
      </c>
      <c r="B238" s="4" t="s">
        <v>7</v>
      </c>
      <c r="C238" s="6" t="s">
        <v>4</v>
      </c>
      <c r="D238" s="7">
        <v>7044491.9000000004</v>
      </c>
      <c r="E238" s="7">
        <v>756107.55</v>
      </c>
      <c r="F238" s="7">
        <v>198531.25498571215</v>
      </c>
      <c r="G238" s="7"/>
      <c r="H238" s="23">
        <v>7023380.243462963</v>
      </c>
      <c r="I238" s="5">
        <f t="shared" si="6"/>
        <v>-21111.656537037343</v>
      </c>
      <c r="J238" s="19">
        <f t="shared" si="7"/>
        <v>-2.9969026633471381E-3</v>
      </c>
    </row>
    <row r="239" spans="1:10" x14ac:dyDescent="0.55000000000000004">
      <c r="A239">
        <v>101264003</v>
      </c>
      <c r="B239" s="4" t="s">
        <v>8</v>
      </c>
      <c r="C239" s="6" t="s">
        <v>4</v>
      </c>
      <c r="D239" s="7">
        <v>14722407.800000001</v>
      </c>
      <c r="E239" s="7">
        <v>2414587.21</v>
      </c>
      <c r="F239" s="7">
        <v>317656.20578508067</v>
      </c>
      <c r="G239" s="7"/>
      <c r="H239" s="23">
        <v>14544407.198766721</v>
      </c>
      <c r="I239" s="5">
        <f t="shared" si="6"/>
        <v>-178000.60123327933</v>
      </c>
      <c r="J239" s="19">
        <f t="shared" si="7"/>
        <v>-1.2090454472622292E-2</v>
      </c>
    </row>
    <row r="240" spans="1:10" x14ac:dyDescent="0.55000000000000004">
      <c r="A240">
        <v>101268003</v>
      </c>
      <c r="B240" s="4" t="s">
        <v>9</v>
      </c>
      <c r="C240" s="6" t="s">
        <v>4</v>
      </c>
      <c r="D240" s="7">
        <v>16304560.15</v>
      </c>
      <c r="E240" s="7">
        <v>2284011.54</v>
      </c>
      <c r="F240" s="7">
        <v>309200.03610239731</v>
      </c>
      <c r="G240" s="7"/>
      <c r="H240" s="23">
        <v>16037532.542926986</v>
      </c>
      <c r="I240" s="5">
        <f t="shared" si="6"/>
        <v>-267027.6070730146</v>
      </c>
      <c r="J240" s="19">
        <f t="shared" si="7"/>
        <v>-1.6377479957532901E-2</v>
      </c>
    </row>
    <row r="241" spans="1:10" x14ac:dyDescent="0.55000000000000004">
      <c r="A241">
        <v>106272003</v>
      </c>
      <c r="B241" s="4" t="s">
        <v>135</v>
      </c>
      <c r="C241" s="6" t="s">
        <v>136</v>
      </c>
      <c r="D241" s="7">
        <v>3019474.27</v>
      </c>
      <c r="E241" s="7">
        <v>465451.94</v>
      </c>
      <c r="F241" s="7">
        <v>149330.47339256003</v>
      </c>
      <c r="G241" s="7"/>
      <c r="H241" s="23">
        <v>2928004.3003103398</v>
      </c>
      <c r="I241" s="5">
        <f t="shared" si="6"/>
        <v>-91469.96968966024</v>
      </c>
      <c r="J241" s="19">
        <f t="shared" si="7"/>
        <v>-3.0293342983068454E-2</v>
      </c>
    </row>
    <row r="242" spans="1:10" x14ac:dyDescent="0.55000000000000004">
      <c r="A242">
        <v>112281302</v>
      </c>
      <c r="B242" s="4" t="s">
        <v>256</v>
      </c>
      <c r="C242" s="6" t="s">
        <v>257</v>
      </c>
      <c r="D242" s="7">
        <v>21992550.829999998</v>
      </c>
      <c r="E242" s="7">
        <v>4397361.33</v>
      </c>
      <c r="F242" s="7">
        <v>768095.67333780462</v>
      </c>
      <c r="G242" s="7"/>
      <c r="H242" s="23">
        <v>22091627.491601039</v>
      </c>
      <c r="I242" s="5">
        <f t="shared" si="6"/>
        <v>99076.661601040512</v>
      </c>
      <c r="J242" s="19">
        <f t="shared" si="7"/>
        <v>4.5050100084747888E-3</v>
      </c>
    </row>
    <row r="243" spans="1:10" x14ac:dyDescent="0.55000000000000004">
      <c r="A243">
        <v>112282004</v>
      </c>
      <c r="B243" s="4" t="s">
        <v>258</v>
      </c>
      <c r="C243" s="6" t="s">
        <v>257</v>
      </c>
      <c r="D243" s="7">
        <v>2392907.84</v>
      </c>
      <c r="E243" s="7">
        <v>352276.51</v>
      </c>
      <c r="F243" s="7">
        <v>151481.84470637745</v>
      </c>
      <c r="G243" s="7"/>
      <c r="H243" s="23">
        <v>2366034.1090874444</v>
      </c>
      <c r="I243" s="5">
        <f t="shared" si="6"/>
        <v>-26873.730912555475</v>
      </c>
      <c r="J243" s="19">
        <f t="shared" si="7"/>
        <v>-1.1230574977996427E-2</v>
      </c>
    </row>
    <row r="244" spans="1:10" x14ac:dyDescent="0.55000000000000004">
      <c r="A244">
        <v>112283003</v>
      </c>
      <c r="B244" s="4" t="s">
        <v>259</v>
      </c>
      <c r="C244" s="6" t="s">
        <v>257</v>
      </c>
      <c r="D244" s="7">
        <v>6370576.9900000002</v>
      </c>
      <c r="E244" s="7">
        <v>1408684.82</v>
      </c>
      <c r="F244" s="7">
        <v>325743.98814174021</v>
      </c>
      <c r="G244" s="7"/>
      <c r="H244" s="23">
        <v>6369886.1770308744</v>
      </c>
      <c r="I244" s="5">
        <f t="shared" si="6"/>
        <v>-690.81296912580729</v>
      </c>
      <c r="J244" s="19">
        <f t="shared" si="7"/>
        <v>-1.0843805360333731E-4</v>
      </c>
    </row>
    <row r="245" spans="1:10" x14ac:dyDescent="0.55000000000000004">
      <c r="A245">
        <v>112286003</v>
      </c>
      <c r="B245" s="4" t="s">
        <v>260</v>
      </c>
      <c r="C245" s="6" t="s">
        <v>257</v>
      </c>
      <c r="D245" s="7">
        <v>8491777.5199999996</v>
      </c>
      <c r="E245" s="7">
        <v>1694845.99</v>
      </c>
      <c r="F245" s="7">
        <v>281808.06430159317</v>
      </c>
      <c r="G245" s="7"/>
      <c r="H245" s="23">
        <v>8493804.5232458264</v>
      </c>
      <c r="I245" s="5">
        <f t="shared" si="6"/>
        <v>2027.0032458268106</v>
      </c>
      <c r="J245" s="19">
        <f t="shared" si="7"/>
        <v>2.3870187849985155E-4</v>
      </c>
    </row>
    <row r="246" spans="1:10" x14ac:dyDescent="0.55000000000000004">
      <c r="A246">
        <v>112289003</v>
      </c>
      <c r="B246" s="4" t="s">
        <v>261</v>
      </c>
      <c r="C246" s="6" t="s">
        <v>257</v>
      </c>
      <c r="D246" s="7">
        <v>13775095.08</v>
      </c>
      <c r="E246" s="7">
        <v>2487188.2599999998</v>
      </c>
      <c r="F246" s="7">
        <v>421696.88263924251</v>
      </c>
      <c r="G246" s="7"/>
      <c r="H246" s="23">
        <v>13987049.450193563</v>
      </c>
      <c r="I246" s="5">
        <f t="shared" si="6"/>
        <v>211954.3701935634</v>
      </c>
      <c r="J246" s="19">
        <f t="shared" si="7"/>
        <v>1.5386780923298237E-2</v>
      </c>
    </row>
    <row r="247" spans="1:10" x14ac:dyDescent="0.55000000000000004">
      <c r="A247">
        <v>111291304</v>
      </c>
      <c r="B247" s="4" t="s">
        <v>236</v>
      </c>
      <c r="C247" s="6" t="s">
        <v>237</v>
      </c>
      <c r="D247" s="7">
        <v>5718206.1200000001</v>
      </c>
      <c r="E247" s="7">
        <v>619537.03</v>
      </c>
      <c r="F247" s="7">
        <v>190283.08676390286</v>
      </c>
      <c r="G247" s="7"/>
      <c r="H247" s="23">
        <v>5744698.2199842054</v>
      </c>
      <c r="I247" s="5">
        <f t="shared" si="6"/>
        <v>26492.099984205328</v>
      </c>
      <c r="J247" s="19">
        <f t="shared" si="7"/>
        <v>4.6329389721623615E-3</v>
      </c>
    </row>
    <row r="248" spans="1:10" x14ac:dyDescent="0.55000000000000004">
      <c r="A248">
        <v>111292304</v>
      </c>
      <c r="B248" s="4" t="s">
        <v>238</v>
      </c>
      <c r="C248" s="6" t="s">
        <v>237</v>
      </c>
      <c r="D248" s="7">
        <v>2940723.15</v>
      </c>
      <c r="E248" s="7">
        <v>286168.43</v>
      </c>
      <c r="F248" s="7">
        <v>145276.41221654403</v>
      </c>
      <c r="G248" s="7"/>
      <c r="H248" s="23">
        <v>2910895.857021607</v>
      </c>
      <c r="I248" s="5">
        <f t="shared" si="6"/>
        <v>-29827.292978392914</v>
      </c>
      <c r="J248" s="19">
        <f t="shared" si="7"/>
        <v>-1.0142842918889837E-2</v>
      </c>
    </row>
    <row r="249" spans="1:10" x14ac:dyDescent="0.55000000000000004">
      <c r="A249">
        <v>111297504</v>
      </c>
      <c r="B249" s="4" t="s">
        <v>239</v>
      </c>
      <c r="C249" s="6" t="s">
        <v>237</v>
      </c>
      <c r="D249" s="7">
        <v>4524870.79</v>
      </c>
      <c r="E249" s="7">
        <v>508369</v>
      </c>
      <c r="F249" s="7">
        <v>168424.19390098212</v>
      </c>
      <c r="G249" s="7"/>
      <c r="H249" s="23">
        <v>4505048.3841032479</v>
      </c>
      <c r="I249" s="5">
        <f t="shared" si="6"/>
        <v>-19822.405896752141</v>
      </c>
      <c r="J249" s="19">
        <f t="shared" si="7"/>
        <v>-4.3807672786060131E-3</v>
      </c>
    </row>
    <row r="250" spans="1:10" x14ac:dyDescent="0.55000000000000004">
      <c r="A250">
        <v>101301303</v>
      </c>
      <c r="B250" s="4" t="s">
        <v>10</v>
      </c>
      <c r="C250" s="6" t="s">
        <v>11</v>
      </c>
      <c r="D250" s="7">
        <v>7218411.3499999996</v>
      </c>
      <c r="E250" s="7">
        <v>892275.57</v>
      </c>
      <c r="F250" s="7">
        <v>193743.9536486477</v>
      </c>
      <c r="G250" s="7"/>
      <c r="H250" s="23">
        <v>7165932.0645855302</v>
      </c>
      <c r="I250" s="5">
        <f t="shared" si="6"/>
        <v>-52479.285414469428</v>
      </c>
      <c r="J250" s="19">
        <f t="shared" si="7"/>
        <v>-7.2701987833471739E-3</v>
      </c>
    </row>
    <row r="251" spans="1:10" x14ac:dyDescent="0.55000000000000004">
      <c r="A251">
        <v>101301403</v>
      </c>
      <c r="B251" s="4" t="s">
        <v>12</v>
      </c>
      <c r="C251" s="6" t="s">
        <v>11</v>
      </c>
      <c r="D251" s="7">
        <v>8548627.2699999996</v>
      </c>
      <c r="E251" s="7">
        <v>1883412.79</v>
      </c>
      <c r="F251" s="7">
        <v>235609.86615646697</v>
      </c>
      <c r="G251" s="7"/>
      <c r="H251" s="23">
        <v>8490375.7314011157</v>
      </c>
      <c r="I251" s="5">
        <f t="shared" si="6"/>
        <v>-58251.538598883897</v>
      </c>
      <c r="J251" s="19">
        <f t="shared" si="7"/>
        <v>-6.8141394821725453E-3</v>
      </c>
    </row>
    <row r="252" spans="1:10" x14ac:dyDescent="0.55000000000000004">
      <c r="A252">
        <v>101303503</v>
      </c>
      <c r="B252" s="4" t="s">
        <v>13</v>
      </c>
      <c r="C252" s="6" t="s">
        <v>11</v>
      </c>
      <c r="D252" s="7">
        <v>5571311.6600000001</v>
      </c>
      <c r="E252" s="7">
        <v>732716.62</v>
      </c>
      <c r="F252" s="7">
        <v>172055.58330430824</v>
      </c>
      <c r="G252" s="7"/>
      <c r="H252" s="23">
        <v>5503834.1215804592</v>
      </c>
      <c r="I252" s="5">
        <f t="shared" si="6"/>
        <v>-67477.538419540972</v>
      </c>
      <c r="J252" s="19">
        <f t="shared" si="7"/>
        <v>-1.2111607200868919E-2</v>
      </c>
    </row>
    <row r="253" spans="1:10" x14ac:dyDescent="0.55000000000000004">
      <c r="A253">
        <v>101306503</v>
      </c>
      <c r="B253" s="4" t="s">
        <v>14</v>
      </c>
      <c r="C253" s="6" t="s">
        <v>11</v>
      </c>
      <c r="D253" s="7">
        <v>5116674.8899999997</v>
      </c>
      <c r="E253" s="7">
        <v>588062.41</v>
      </c>
      <c r="F253" s="7">
        <v>160029.71108951024</v>
      </c>
      <c r="G253" s="7"/>
      <c r="H253" s="23">
        <v>5087955.7256916417</v>
      </c>
      <c r="I253" s="5">
        <f t="shared" si="6"/>
        <v>-28719.164308357984</v>
      </c>
      <c r="J253" s="19">
        <f t="shared" si="7"/>
        <v>-5.6128569678105906E-3</v>
      </c>
    </row>
    <row r="254" spans="1:10" x14ac:dyDescent="0.55000000000000004">
      <c r="A254">
        <v>101308503</v>
      </c>
      <c r="B254" s="4" t="s">
        <v>15</v>
      </c>
      <c r="C254" s="6" t="s">
        <v>11</v>
      </c>
      <c r="D254" s="7">
        <v>3656084.07</v>
      </c>
      <c r="E254" s="7">
        <v>686700.08</v>
      </c>
      <c r="F254" s="7">
        <v>165567.65828858112</v>
      </c>
      <c r="G254" s="7"/>
      <c r="H254" s="23">
        <v>3559995.3630823251</v>
      </c>
      <c r="I254" s="5">
        <f t="shared" si="6"/>
        <v>-96088.706917674746</v>
      </c>
      <c r="J254" s="19">
        <f t="shared" si="7"/>
        <v>-2.6281864715893895E-2</v>
      </c>
    </row>
    <row r="255" spans="1:10" x14ac:dyDescent="0.55000000000000004">
      <c r="A255">
        <v>111312503</v>
      </c>
      <c r="B255" s="4" t="s">
        <v>240</v>
      </c>
      <c r="C255" s="6" t="s">
        <v>241</v>
      </c>
      <c r="D255" s="7">
        <v>8226778.1799999997</v>
      </c>
      <c r="E255" s="7">
        <v>1516777.93</v>
      </c>
      <c r="F255" s="7">
        <v>250858.26052335073</v>
      </c>
      <c r="G255" s="7"/>
      <c r="H255" s="23">
        <v>8212619.8261873797</v>
      </c>
      <c r="I255" s="5">
        <f t="shared" si="6"/>
        <v>-14158.353812620044</v>
      </c>
      <c r="J255" s="19">
        <f t="shared" si="7"/>
        <v>-1.7210083343489448E-3</v>
      </c>
    </row>
    <row r="256" spans="1:10" x14ac:dyDescent="0.55000000000000004">
      <c r="A256">
        <v>111312804</v>
      </c>
      <c r="B256" s="4" t="s">
        <v>242</v>
      </c>
      <c r="C256" s="6" t="s">
        <v>241</v>
      </c>
      <c r="D256" s="7">
        <v>5124383.9000000004</v>
      </c>
      <c r="E256" s="7">
        <v>545157.71</v>
      </c>
      <c r="F256" s="7">
        <v>169737.62409396522</v>
      </c>
      <c r="G256" s="7"/>
      <c r="H256" s="23">
        <v>5096055.5263985638</v>
      </c>
      <c r="I256" s="5">
        <f t="shared" si="6"/>
        <v>-28328.373601436615</v>
      </c>
      <c r="J256" s="19">
        <f t="shared" si="7"/>
        <v>-5.5281520967694507E-3</v>
      </c>
    </row>
    <row r="257" spans="1:10" x14ac:dyDescent="0.55000000000000004">
      <c r="A257">
        <v>111316003</v>
      </c>
      <c r="B257" s="4" t="s">
        <v>243</v>
      </c>
      <c r="C257" s="6" t="s">
        <v>241</v>
      </c>
      <c r="D257" s="7">
        <v>9122793.9000000004</v>
      </c>
      <c r="E257" s="7">
        <v>1027849.84</v>
      </c>
      <c r="F257" s="7">
        <v>212397.930125969</v>
      </c>
      <c r="G257" s="7"/>
      <c r="H257" s="23">
        <v>9098902.7693378571</v>
      </c>
      <c r="I257" s="5">
        <f t="shared" si="6"/>
        <v>-23891.13066214323</v>
      </c>
      <c r="J257" s="19">
        <f t="shared" si="7"/>
        <v>-2.6188392420158947E-3</v>
      </c>
    </row>
    <row r="258" spans="1:10" x14ac:dyDescent="0.55000000000000004">
      <c r="A258">
        <v>111317503</v>
      </c>
      <c r="B258" s="4" t="s">
        <v>244</v>
      </c>
      <c r="C258" s="6" t="s">
        <v>241</v>
      </c>
      <c r="D258" s="7">
        <v>7022372.4900000002</v>
      </c>
      <c r="E258" s="7">
        <v>788785.17</v>
      </c>
      <c r="F258" s="7">
        <v>197388.81413087621</v>
      </c>
      <c r="G258" s="7"/>
      <c r="H258" s="23">
        <v>7003393.628565168</v>
      </c>
      <c r="I258" s="5">
        <f t="shared" si="6"/>
        <v>-18978.861434832215</v>
      </c>
      <c r="J258" s="19">
        <f t="shared" si="7"/>
        <v>-2.7026281305724664E-3</v>
      </c>
    </row>
    <row r="259" spans="1:10" x14ac:dyDescent="0.55000000000000004">
      <c r="A259">
        <v>128321103</v>
      </c>
      <c r="B259" s="4" t="s">
        <v>549</v>
      </c>
      <c r="C259" s="6" t="s">
        <v>550</v>
      </c>
      <c r="D259" s="7">
        <v>9629215.6300000008</v>
      </c>
      <c r="E259" s="7">
        <v>1406263.41</v>
      </c>
      <c r="F259" s="7">
        <v>222377.1986752449</v>
      </c>
      <c r="G259" s="7"/>
      <c r="H259" s="23">
        <v>9583166.2346415371</v>
      </c>
      <c r="I259" s="5">
        <f t="shared" ref="I259:I322" si="8">H259-D259</f>
        <v>-46049.395358463749</v>
      </c>
      <c r="J259" s="19">
        <f t="shared" ref="J259:J322" si="9">I259/D259</f>
        <v>-4.7822581950492417E-3</v>
      </c>
    </row>
    <row r="260" spans="1:10" x14ac:dyDescent="0.55000000000000004">
      <c r="A260">
        <v>128323303</v>
      </c>
      <c r="B260" s="4" t="s">
        <v>551</v>
      </c>
      <c r="C260" s="6" t="s">
        <v>550</v>
      </c>
      <c r="D260" s="7">
        <v>5719828.9500000002</v>
      </c>
      <c r="E260" s="7">
        <v>667233.27</v>
      </c>
      <c r="F260" s="7">
        <v>177752.84935237822</v>
      </c>
      <c r="G260" s="7"/>
      <c r="H260" s="23">
        <v>5766333.4625768699</v>
      </c>
      <c r="I260" s="5">
        <f t="shared" si="8"/>
        <v>46504.512576869689</v>
      </c>
      <c r="J260" s="19">
        <f t="shared" si="9"/>
        <v>8.1304026717214477E-3</v>
      </c>
    </row>
    <row r="261" spans="1:10" x14ac:dyDescent="0.55000000000000004">
      <c r="A261">
        <v>128323703</v>
      </c>
      <c r="B261" s="4" t="s">
        <v>552</v>
      </c>
      <c r="C261" s="6" t="s">
        <v>550</v>
      </c>
      <c r="D261" s="7">
        <v>9799646.3499999996</v>
      </c>
      <c r="E261" s="7">
        <v>1874370.11</v>
      </c>
      <c r="F261" s="7">
        <v>310488.52479285817</v>
      </c>
      <c r="G261" s="7"/>
      <c r="H261" s="23">
        <v>9824299.252196053</v>
      </c>
      <c r="I261" s="5">
        <f t="shared" si="8"/>
        <v>24652.902196053416</v>
      </c>
      <c r="J261" s="19">
        <f t="shared" si="9"/>
        <v>2.5156930480510062E-3</v>
      </c>
    </row>
    <row r="262" spans="1:10" x14ac:dyDescent="0.55000000000000004">
      <c r="A262">
        <v>128325203</v>
      </c>
      <c r="B262" s="4" t="s">
        <v>553</v>
      </c>
      <c r="C262" s="6" t="s">
        <v>550</v>
      </c>
      <c r="D262" s="7">
        <v>9651810.3800000008</v>
      </c>
      <c r="E262" s="7">
        <v>1098997.27</v>
      </c>
      <c r="F262" s="7">
        <v>205608.30629363586</v>
      </c>
      <c r="G262" s="7"/>
      <c r="H262" s="23">
        <v>9730381.3980816752</v>
      </c>
      <c r="I262" s="5">
        <f t="shared" si="8"/>
        <v>78571.018081674352</v>
      </c>
      <c r="J262" s="19">
        <f t="shared" si="9"/>
        <v>8.14054721220853E-3</v>
      </c>
    </row>
    <row r="263" spans="1:10" x14ac:dyDescent="0.55000000000000004">
      <c r="A263">
        <v>128326303</v>
      </c>
      <c r="B263" s="4" t="s">
        <v>554</v>
      </c>
      <c r="C263" s="6" t="s">
        <v>550</v>
      </c>
      <c r="D263" s="7">
        <v>7448201.6699999999</v>
      </c>
      <c r="E263" s="7">
        <v>745897.21</v>
      </c>
      <c r="F263" s="7">
        <v>173904.12209685956</v>
      </c>
      <c r="G263" s="7"/>
      <c r="H263" s="23">
        <v>7470029.4844047092</v>
      </c>
      <c r="I263" s="5">
        <f t="shared" si="8"/>
        <v>21827.814404709265</v>
      </c>
      <c r="J263" s="19">
        <f t="shared" si="9"/>
        <v>2.9306153850032989E-3</v>
      </c>
    </row>
    <row r="264" spans="1:10" x14ac:dyDescent="0.55000000000000004">
      <c r="A264">
        <v>128327303</v>
      </c>
      <c r="B264" s="4" t="s">
        <v>555</v>
      </c>
      <c r="C264" s="6" t="s">
        <v>550</v>
      </c>
      <c r="D264" s="7">
        <v>9013121.2300000004</v>
      </c>
      <c r="E264" s="7">
        <v>893142.51</v>
      </c>
      <c r="F264" s="7">
        <v>176895.83531785037</v>
      </c>
      <c r="G264" s="7"/>
      <c r="H264" s="23">
        <v>8975478.7535552867</v>
      </c>
      <c r="I264" s="5">
        <f t="shared" si="8"/>
        <v>-37642.476444713771</v>
      </c>
      <c r="J264" s="19">
        <f t="shared" si="9"/>
        <v>-4.1764085364148339E-3</v>
      </c>
    </row>
    <row r="265" spans="1:10" x14ac:dyDescent="0.55000000000000004">
      <c r="A265">
        <v>128328003</v>
      </c>
      <c r="B265" s="4" t="s">
        <v>556</v>
      </c>
      <c r="C265" s="6" t="s">
        <v>550</v>
      </c>
      <c r="D265" s="7">
        <v>8960557.0800000001</v>
      </c>
      <c r="E265" s="7">
        <v>892141.53</v>
      </c>
      <c r="F265" s="7">
        <v>189411.26788028429</v>
      </c>
      <c r="G265" s="7"/>
      <c r="H265" s="23">
        <v>8953820.1228509042</v>
      </c>
      <c r="I265" s="5">
        <f t="shared" si="8"/>
        <v>-6736.9571490958333</v>
      </c>
      <c r="J265" s="19">
        <f t="shared" si="9"/>
        <v>-7.5184579362066106E-4</v>
      </c>
    </row>
    <row r="266" spans="1:10" x14ac:dyDescent="0.55000000000000004">
      <c r="A266">
        <v>106330703</v>
      </c>
      <c r="B266" s="4" t="s">
        <v>137</v>
      </c>
      <c r="C266" s="6" t="s">
        <v>138</v>
      </c>
      <c r="D266" s="7">
        <v>7091107.4100000001</v>
      </c>
      <c r="E266" s="7">
        <v>754780.43</v>
      </c>
      <c r="F266" s="7">
        <v>187487.1043180532</v>
      </c>
      <c r="G266" s="7"/>
      <c r="H266" s="23">
        <v>7108689.1555651361</v>
      </c>
      <c r="I266" s="5">
        <f t="shared" si="8"/>
        <v>17581.745565135963</v>
      </c>
      <c r="J266" s="19">
        <f t="shared" si="9"/>
        <v>2.4794075944106963E-3</v>
      </c>
    </row>
    <row r="267" spans="1:10" x14ac:dyDescent="0.55000000000000004">
      <c r="A267">
        <v>106330803</v>
      </c>
      <c r="B267" s="4" t="s">
        <v>139</v>
      </c>
      <c r="C267" s="6" t="s">
        <v>138</v>
      </c>
      <c r="D267" s="7">
        <v>9181633.4100000001</v>
      </c>
      <c r="E267" s="7">
        <v>1221831.3700000001</v>
      </c>
      <c r="F267" s="7">
        <v>224447.87689266683</v>
      </c>
      <c r="G267" s="7"/>
      <c r="H267" s="23">
        <v>9158191.1682587191</v>
      </c>
      <c r="I267" s="5">
        <f t="shared" si="8"/>
        <v>-23442.241741281003</v>
      </c>
      <c r="J267" s="19">
        <f t="shared" si="9"/>
        <v>-2.5531668162387462E-3</v>
      </c>
    </row>
    <row r="268" spans="1:10" x14ac:dyDescent="0.55000000000000004">
      <c r="A268">
        <v>106338003</v>
      </c>
      <c r="B268" s="4" t="s">
        <v>140</v>
      </c>
      <c r="C268" s="6" t="s">
        <v>138</v>
      </c>
      <c r="D268" s="7">
        <v>15671291.32</v>
      </c>
      <c r="E268" s="7">
        <v>1900040.49</v>
      </c>
      <c r="F268" s="7">
        <v>267778.80257537577</v>
      </c>
      <c r="G268" s="7"/>
      <c r="H268" s="23">
        <v>15734943.418100797</v>
      </c>
      <c r="I268" s="5">
        <f t="shared" si="8"/>
        <v>63652.098100796342</v>
      </c>
      <c r="J268" s="19">
        <f t="shared" si="9"/>
        <v>4.0617009026921941E-3</v>
      </c>
    </row>
    <row r="269" spans="1:10" x14ac:dyDescent="0.55000000000000004">
      <c r="A269">
        <v>111343603</v>
      </c>
      <c r="B269" s="4" t="s">
        <v>245</v>
      </c>
      <c r="C269" s="6" t="s">
        <v>246</v>
      </c>
      <c r="D269" s="7">
        <v>10527287.939999999</v>
      </c>
      <c r="E269" s="7">
        <v>1774069.66</v>
      </c>
      <c r="F269" s="7">
        <v>308315.61309049878</v>
      </c>
      <c r="G269" s="7"/>
      <c r="H269" s="23">
        <v>10488989.375851506</v>
      </c>
      <c r="I269" s="5">
        <f t="shared" si="8"/>
        <v>-38298.564148493111</v>
      </c>
      <c r="J269" s="19">
        <f t="shared" si="9"/>
        <v>-3.6380276066138562E-3</v>
      </c>
    </row>
    <row r="270" spans="1:10" x14ac:dyDescent="0.55000000000000004">
      <c r="A270">
        <v>119350303</v>
      </c>
      <c r="B270" s="4" t="s">
        <v>406</v>
      </c>
      <c r="C270" s="6" t="s">
        <v>407</v>
      </c>
      <c r="D270" s="7">
        <v>6583092.3600000003</v>
      </c>
      <c r="E270" s="7">
        <v>1757164.21</v>
      </c>
      <c r="F270" s="7">
        <v>350230.67502975895</v>
      </c>
      <c r="G270" s="7"/>
      <c r="H270" s="23">
        <v>6583516.1775711626</v>
      </c>
      <c r="I270" s="5">
        <f t="shared" si="8"/>
        <v>423.81757116224617</v>
      </c>
      <c r="J270" s="19">
        <f t="shared" si="9"/>
        <v>6.4379709107141578E-5</v>
      </c>
    </row>
    <row r="271" spans="1:10" x14ac:dyDescent="0.55000000000000004">
      <c r="A271">
        <v>119351303</v>
      </c>
      <c r="B271" s="4" t="s">
        <v>408</v>
      </c>
      <c r="C271" s="6" t="s">
        <v>407</v>
      </c>
      <c r="D271" s="7">
        <v>9202692.2100000009</v>
      </c>
      <c r="E271" s="7">
        <v>1347483.59</v>
      </c>
      <c r="F271" s="7">
        <v>232542.86160834349</v>
      </c>
      <c r="G271" s="7"/>
      <c r="H271" s="23">
        <v>8902193.0343856718</v>
      </c>
      <c r="I271" s="5">
        <f t="shared" si="8"/>
        <v>-300499.17561432905</v>
      </c>
      <c r="J271" s="19">
        <f t="shared" si="9"/>
        <v>-3.2653398457442168E-2</v>
      </c>
    </row>
    <row r="272" spans="1:10" x14ac:dyDescent="0.55000000000000004">
      <c r="A272">
        <v>119352203</v>
      </c>
      <c r="B272" s="4" t="s">
        <v>409</v>
      </c>
      <c r="C272" s="6" t="s">
        <v>407</v>
      </c>
      <c r="D272" s="7">
        <v>4513632.78</v>
      </c>
      <c r="E272" s="7">
        <v>910148.74</v>
      </c>
      <c r="F272" s="7">
        <v>222004.54328461838</v>
      </c>
      <c r="G272" s="7"/>
      <c r="H272" s="23">
        <v>4445704.9178627133</v>
      </c>
      <c r="I272" s="5">
        <f t="shared" si="8"/>
        <v>-67927.862137286924</v>
      </c>
      <c r="J272" s="19">
        <f t="shared" si="9"/>
        <v>-1.5049487950875552E-2</v>
      </c>
    </row>
    <row r="273" spans="1:10" x14ac:dyDescent="0.55000000000000004">
      <c r="A273">
        <v>119354603</v>
      </c>
      <c r="B273" s="4" t="s">
        <v>410</v>
      </c>
      <c r="C273" s="6" t="s">
        <v>407</v>
      </c>
      <c r="D273" s="7">
        <v>5541970.0899999999</v>
      </c>
      <c r="E273" s="7">
        <v>967543.8</v>
      </c>
      <c r="F273" s="7">
        <v>221759.06288145157</v>
      </c>
      <c r="G273" s="7"/>
      <c r="H273" s="23">
        <v>5524570.6059959456</v>
      </c>
      <c r="I273" s="5">
        <f t="shared" si="8"/>
        <v>-17399.484004054219</v>
      </c>
      <c r="J273" s="19">
        <f t="shared" si="9"/>
        <v>-3.1395846100739635E-3</v>
      </c>
    </row>
    <row r="274" spans="1:10" x14ac:dyDescent="0.55000000000000004">
      <c r="A274">
        <v>119355503</v>
      </c>
      <c r="B274" s="4" t="s">
        <v>411</v>
      </c>
      <c r="C274" s="6" t="s">
        <v>407</v>
      </c>
      <c r="D274" s="7">
        <v>4531615.82</v>
      </c>
      <c r="E274" s="7">
        <v>987633.39</v>
      </c>
      <c r="F274" s="7">
        <v>246852.01500858727</v>
      </c>
      <c r="G274" s="7"/>
      <c r="H274" s="23">
        <v>4633472.4180378309</v>
      </c>
      <c r="I274" s="5">
        <f t="shared" si="8"/>
        <v>101856.59803783055</v>
      </c>
      <c r="J274" s="19">
        <f t="shared" si="9"/>
        <v>2.2476882878794114E-2</v>
      </c>
    </row>
    <row r="275" spans="1:10" x14ac:dyDescent="0.55000000000000004">
      <c r="A275">
        <v>119356503</v>
      </c>
      <c r="B275" s="4" t="s">
        <v>412</v>
      </c>
      <c r="C275" s="6" t="s">
        <v>407</v>
      </c>
      <c r="D275" s="7">
        <v>8815869.1500000004</v>
      </c>
      <c r="E275" s="7">
        <v>1866028.34</v>
      </c>
      <c r="F275" s="7">
        <v>325371.86625918897</v>
      </c>
      <c r="G275" s="7"/>
      <c r="H275" s="23">
        <v>8835717.1709787901</v>
      </c>
      <c r="I275" s="5">
        <f t="shared" si="8"/>
        <v>19848.020978789777</v>
      </c>
      <c r="J275" s="19">
        <f t="shared" si="9"/>
        <v>2.2513969571326697E-3</v>
      </c>
    </row>
    <row r="276" spans="1:10" x14ac:dyDescent="0.55000000000000004">
      <c r="A276">
        <v>119356603</v>
      </c>
      <c r="B276" s="4" t="s">
        <v>413</v>
      </c>
      <c r="C276" s="6" t="s">
        <v>407</v>
      </c>
      <c r="D276" s="7">
        <v>3152766.72</v>
      </c>
      <c r="E276" s="7">
        <v>564380.39</v>
      </c>
      <c r="F276" s="7">
        <v>185571.14344248053</v>
      </c>
      <c r="G276" s="7"/>
      <c r="H276" s="23">
        <v>3141019.6521303891</v>
      </c>
      <c r="I276" s="5">
        <f t="shared" si="8"/>
        <v>-11747.067869611084</v>
      </c>
      <c r="J276" s="19">
        <f t="shared" si="9"/>
        <v>-3.7259552998615401E-3</v>
      </c>
    </row>
    <row r="277" spans="1:10" x14ac:dyDescent="0.55000000000000004">
      <c r="A277">
        <v>119357003</v>
      </c>
      <c r="B277" s="4" t="s">
        <v>414</v>
      </c>
      <c r="C277" s="6" t="s">
        <v>407</v>
      </c>
      <c r="D277" s="7">
        <v>5359012.34</v>
      </c>
      <c r="E277" s="7">
        <v>831343.86</v>
      </c>
      <c r="F277" s="7">
        <v>227697.1411370291</v>
      </c>
      <c r="G277" s="7"/>
      <c r="H277" s="23">
        <v>5364659.0643904041</v>
      </c>
      <c r="I277" s="5">
        <f t="shared" si="8"/>
        <v>5646.7243904042989</v>
      </c>
      <c r="J277" s="19">
        <f t="shared" si="9"/>
        <v>1.0536875140698591E-3</v>
      </c>
    </row>
    <row r="278" spans="1:10" x14ac:dyDescent="0.55000000000000004">
      <c r="A278">
        <v>119357402</v>
      </c>
      <c r="B278" s="4" t="s">
        <v>415</v>
      </c>
      <c r="C278" s="6" t="s">
        <v>407</v>
      </c>
      <c r="D278" s="7">
        <v>45796859.579999998</v>
      </c>
      <c r="E278" s="7">
        <v>6866529</v>
      </c>
      <c r="F278" s="7">
        <v>821569.25441786309</v>
      </c>
      <c r="G278" s="7"/>
      <c r="H278" s="23">
        <v>45894692.551932335</v>
      </c>
      <c r="I278" s="5">
        <f t="shared" si="8"/>
        <v>97832.971932336688</v>
      </c>
      <c r="J278" s="19">
        <f t="shared" si="9"/>
        <v>2.1362375680244556E-3</v>
      </c>
    </row>
    <row r="279" spans="1:10" x14ac:dyDescent="0.55000000000000004">
      <c r="A279">
        <v>119358403</v>
      </c>
      <c r="B279" s="4" t="s">
        <v>416</v>
      </c>
      <c r="C279" s="6" t="s">
        <v>407</v>
      </c>
      <c r="D279" s="7">
        <v>8209759.7000000002</v>
      </c>
      <c r="E279" s="7">
        <v>1463602.69</v>
      </c>
      <c r="F279" s="7">
        <v>283880.87655131647</v>
      </c>
      <c r="G279" s="7"/>
      <c r="H279" s="23">
        <v>8154577.4155785702</v>
      </c>
      <c r="I279" s="5">
        <f t="shared" si="8"/>
        <v>-55182.284421429969</v>
      </c>
      <c r="J279" s="19">
        <f t="shared" si="9"/>
        <v>-6.7215468464235277E-3</v>
      </c>
    </row>
    <row r="280" spans="1:10" x14ac:dyDescent="0.55000000000000004">
      <c r="A280">
        <v>113361303</v>
      </c>
      <c r="B280" s="4" t="s">
        <v>277</v>
      </c>
      <c r="C280" s="6" t="s">
        <v>278</v>
      </c>
      <c r="D280" s="7">
        <v>7648210.9800000004</v>
      </c>
      <c r="E280" s="7">
        <v>1870754.43</v>
      </c>
      <c r="F280" s="7">
        <v>326146.78673862352</v>
      </c>
      <c r="G280" s="7"/>
      <c r="H280" s="23">
        <v>7654460.2620262159</v>
      </c>
      <c r="I280" s="5">
        <f t="shared" si="8"/>
        <v>6249.2820262154564</v>
      </c>
      <c r="J280" s="19">
        <f t="shared" si="9"/>
        <v>8.1709069513867625E-4</v>
      </c>
    </row>
    <row r="281" spans="1:10" x14ac:dyDescent="0.55000000000000004">
      <c r="A281">
        <v>113361503</v>
      </c>
      <c r="B281" s="4" t="s">
        <v>279</v>
      </c>
      <c r="C281" s="6" t="s">
        <v>278</v>
      </c>
      <c r="D281" s="7">
        <v>7407624.2400000002</v>
      </c>
      <c r="E281" s="7">
        <v>1488666.44</v>
      </c>
      <c r="F281" s="7">
        <v>217660.38709263509</v>
      </c>
      <c r="G281" s="7"/>
      <c r="H281" s="23">
        <v>7687100.7239021901</v>
      </c>
      <c r="I281" s="5">
        <f t="shared" si="8"/>
        <v>279476.48390218988</v>
      </c>
      <c r="J281" s="19">
        <f t="shared" si="9"/>
        <v>3.7728220931221246E-2</v>
      </c>
    </row>
    <row r="282" spans="1:10" x14ac:dyDescent="0.55000000000000004">
      <c r="A282">
        <v>113361703</v>
      </c>
      <c r="B282" s="4" t="s">
        <v>280</v>
      </c>
      <c r="C282" s="6" t="s">
        <v>278</v>
      </c>
      <c r="D282" s="7">
        <v>4786088.13</v>
      </c>
      <c r="E282" s="7">
        <v>1766791.2</v>
      </c>
      <c r="F282" s="7">
        <v>407745.97991159104</v>
      </c>
      <c r="G282" s="7"/>
      <c r="H282" s="23">
        <v>4800691.5938645294</v>
      </c>
      <c r="I282" s="5">
        <f t="shared" si="8"/>
        <v>14603.463864529505</v>
      </c>
      <c r="J282" s="19">
        <f t="shared" si="9"/>
        <v>3.0512317090428307E-3</v>
      </c>
    </row>
    <row r="283" spans="1:10" x14ac:dyDescent="0.55000000000000004">
      <c r="A283">
        <v>113362203</v>
      </c>
      <c r="B283" s="4" t="s">
        <v>281</v>
      </c>
      <c r="C283" s="6" t="s">
        <v>278</v>
      </c>
      <c r="D283" s="7">
        <v>7409347.3899999997</v>
      </c>
      <c r="E283" s="7">
        <v>1560147.96</v>
      </c>
      <c r="F283" s="7">
        <v>328850.20553340134</v>
      </c>
      <c r="G283" s="7"/>
      <c r="H283" s="23">
        <v>7420632.4796827473</v>
      </c>
      <c r="I283" s="5">
        <f t="shared" si="8"/>
        <v>11285.08968274761</v>
      </c>
      <c r="J283" s="19">
        <f t="shared" si="9"/>
        <v>1.5230882139469521E-3</v>
      </c>
    </row>
    <row r="284" spans="1:10" x14ac:dyDescent="0.55000000000000004">
      <c r="A284">
        <v>113362303</v>
      </c>
      <c r="B284" s="4" t="s">
        <v>282</v>
      </c>
      <c r="C284" s="6" t="s">
        <v>278</v>
      </c>
      <c r="D284" s="7">
        <v>4737290.08</v>
      </c>
      <c r="E284" s="7">
        <v>1687496.43</v>
      </c>
      <c r="F284" s="7">
        <v>324928.38767156075</v>
      </c>
      <c r="G284" s="7"/>
      <c r="H284" s="23">
        <v>4656336.9279969726</v>
      </c>
      <c r="I284" s="5">
        <f t="shared" si="8"/>
        <v>-80953.152003027499</v>
      </c>
      <c r="J284" s="19">
        <f t="shared" si="9"/>
        <v>-1.7088493766678415E-2</v>
      </c>
    </row>
    <row r="285" spans="1:10" x14ac:dyDescent="0.55000000000000004">
      <c r="A285">
        <v>113362403</v>
      </c>
      <c r="B285" s="4" t="s">
        <v>283</v>
      </c>
      <c r="C285" s="6" t="s">
        <v>278</v>
      </c>
      <c r="D285" s="7">
        <v>9215282.75</v>
      </c>
      <c r="E285" s="7">
        <v>2107831.9900000002</v>
      </c>
      <c r="F285" s="7">
        <v>382200.81300209335</v>
      </c>
      <c r="G285" s="7"/>
      <c r="H285" s="23">
        <v>9161672.908582231</v>
      </c>
      <c r="I285" s="5">
        <f t="shared" si="8"/>
        <v>-53609.84141776897</v>
      </c>
      <c r="J285" s="19">
        <f t="shared" si="9"/>
        <v>-5.8174928401159443E-3</v>
      </c>
    </row>
    <row r="286" spans="1:10" x14ac:dyDescent="0.55000000000000004">
      <c r="A286">
        <v>113362603</v>
      </c>
      <c r="B286" s="4" t="s">
        <v>284</v>
      </c>
      <c r="C286" s="6" t="s">
        <v>278</v>
      </c>
      <c r="D286" s="7">
        <v>10176323.640000001</v>
      </c>
      <c r="E286" s="7">
        <v>2443962.83</v>
      </c>
      <c r="F286" s="7">
        <v>403633.56628983445</v>
      </c>
      <c r="G286" s="7"/>
      <c r="H286" s="23">
        <v>10265650.113867922</v>
      </c>
      <c r="I286" s="5">
        <f t="shared" si="8"/>
        <v>89326.473867921159</v>
      </c>
      <c r="J286" s="19">
        <f t="shared" si="9"/>
        <v>8.777872739503513E-3</v>
      </c>
    </row>
    <row r="287" spans="1:10" x14ac:dyDescent="0.55000000000000004">
      <c r="A287">
        <v>113363103</v>
      </c>
      <c r="B287" s="4" t="s">
        <v>285</v>
      </c>
      <c r="C287" s="6" t="s">
        <v>278</v>
      </c>
      <c r="D287" s="7">
        <v>13399182.880000001</v>
      </c>
      <c r="E287" s="7">
        <v>3812128.82</v>
      </c>
      <c r="F287" s="7">
        <v>591998.99569686828</v>
      </c>
      <c r="G287" s="7"/>
      <c r="H287" s="23">
        <v>13423434.277707575</v>
      </c>
      <c r="I287" s="5">
        <f t="shared" si="8"/>
        <v>24251.397707574069</v>
      </c>
      <c r="J287" s="19">
        <f t="shared" si="9"/>
        <v>1.8099161661396825E-3</v>
      </c>
    </row>
    <row r="288" spans="1:10" x14ac:dyDescent="0.55000000000000004">
      <c r="A288">
        <v>113363603</v>
      </c>
      <c r="B288" s="4" t="s">
        <v>286</v>
      </c>
      <c r="C288" s="6" t="s">
        <v>278</v>
      </c>
      <c r="D288" s="7">
        <v>4492123.8899999997</v>
      </c>
      <c r="E288" s="7">
        <v>1473252.3</v>
      </c>
      <c r="F288" s="7">
        <v>325772.13069271448</v>
      </c>
      <c r="G288" s="7"/>
      <c r="H288" s="23">
        <v>4424002.05321432</v>
      </c>
      <c r="I288" s="5">
        <f t="shared" si="8"/>
        <v>-68121.836785679683</v>
      </c>
      <c r="J288" s="19">
        <f t="shared" si="9"/>
        <v>-1.5164727966948323E-2</v>
      </c>
    </row>
    <row r="289" spans="1:10" x14ac:dyDescent="0.55000000000000004">
      <c r="A289">
        <v>113364002</v>
      </c>
      <c r="B289" s="4" t="s">
        <v>287</v>
      </c>
      <c r="C289" s="6" t="s">
        <v>278</v>
      </c>
      <c r="D289" s="7">
        <v>63752380.590000004</v>
      </c>
      <c r="E289" s="7">
        <v>10262419.220000001</v>
      </c>
      <c r="F289" s="7">
        <v>858950.23129031807</v>
      </c>
      <c r="G289" s="7"/>
      <c r="H289" s="23">
        <v>62883180.585777059</v>
      </c>
      <c r="I289" s="5">
        <f t="shared" si="8"/>
        <v>-869200.00422294438</v>
      </c>
      <c r="J289" s="19">
        <f t="shared" si="9"/>
        <v>-1.3634000741288151E-2</v>
      </c>
    </row>
    <row r="290" spans="1:10" x14ac:dyDescent="0.55000000000000004">
      <c r="A290">
        <v>113364403</v>
      </c>
      <c r="B290" s="4" t="s">
        <v>288</v>
      </c>
      <c r="C290" s="6" t="s">
        <v>278</v>
      </c>
      <c r="D290" s="7">
        <v>7251081.3799999999</v>
      </c>
      <c r="E290" s="7">
        <v>1662432.8</v>
      </c>
      <c r="F290" s="7">
        <v>327438.67654306465</v>
      </c>
      <c r="G290" s="7"/>
      <c r="H290" s="23">
        <v>7282584.7956580874</v>
      </c>
      <c r="I290" s="5">
        <f t="shared" si="8"/>
        <v>31503.41565808747</v>
      </c>
      <c r="J290" s="19">
        <f t="shared" si="9"/>
        <v>4.3446506813425764E-3</v>
      </c>
    </row>
    <row r="291" spans="1:10" x14ac:dyDescent="0.55000000000000004">
      <c r="A291">
        <v>113364503</v>
      </c>
      <c r="B291" s="4" t="s">
        <v>289</v>
      </c>
      <c r="C291" s="6" t="s">
        <v>278</v>
      </c>
      <c r="D291" s="7">
        <v>6096749.2000000002</v>
      </c>
      <c r="E291" s="7">
        <v>2414599.39</v>
      </c>
      <c r="F291" s="7">
        <v>513613.25503870577</v>
      </c>
      <c r="G291" s="7"/>
      <c r="H291" s="23">
        <v>6189682.9711130392</v>
      </c>
      <c r="I291" s="5">
        <f t="shared" si="8"/>
        <v>92933.771113038994</v>
      </c>
      <c r="J291" s="19">
        <f t="shared" si="9"/>
        <v>1.5243167803759911E-2</v>
      </c>
    </row>
    <row r="292" spans="1:10" x14ac:dyDescent="0.55000000000000004">
      <c r="A292">
        <v>113365203</v>
      </c>
      <c r="B292" s="4" t="s">
        <v>290</v>
      </c>
      <c r="C292" s="6" t="s">
        <v>278</v>
      </c>
      <c r="D292" s="7">
        <v>12065388.560000001</v>
      </c>
      <c r="E292" s="7">
        <v>3017707.85</v>
      </c>
      <c r="F292" s="7">
        <v>488041.61279096926</v>
      </c>
      <c r="G292" s="7"/>
      <c r="H292" s="23">
        <v>12049109.948736506</v>
      </c>
      <c r="I292" s="5">
        <f t="shared" si="8"/>
        <v>-16278.611263494939</v>
      </c>
      <c r="J292" s="19">
        <f t="shared" si="9"/>
        <v>-1.3491990898215165E-3</v>
      </c>
    </row>
    <row r="293" spans="1:10" x14ac:dyDescent="0.55000000000000004">
      <c r="A293">
        <v>113365303</v>
      </c>
      <c r="B293" s="4" t="s">
        <v>291</v>
      </c>
      <c r="C293" s="6" t="s">
        <v>278</v>
      </c>
      <c r="D293" s="7">
        <v>2906221.6</v>
      </c>
      <c r="E293" s="7">
        <v>871085.39</v>
      </c>
      <c r="F293" s="7">
        <v>220501.85110190764</v>
      </c>
      <c r="G293" s="7"/>
      <c r="H293" s="23">
        <v>2891475.6414571265</v>
      </c>
      <c r="I293" s="5">
        <f t="shared" si="8"/>
        <v>-14745.958542873617</v>
      </c>
      <c r="J293" s="19">
        <f t="shared" si="9"/>
        <v>-5.0739277909412055E-3</v>
      </c>
    </row>
    <row r="294" spans="1:10" x14ac:dyDescent="0.55000000000000004">
      <c r="A294">
        <v>113367003</v>
      </c>
      <c r="B294" s="4" t="s">
        <v>292</v>
      </c>
      <c r="C294" s="6" t="s">
        <v>278</v>
      </c>
      <c r="D294" s="7">
        <v>10334846.789999999</v>
      </c>
      <c r="E294" s="7">
        <v>2200598.4700000002</v>
      </c>
      <c r="F294" s="7">
        <v>350170.65537128295</v>
      </c>
      <c r="G294" s="7"/>
      <c r="H294" s="23">
        <v>10359696.905039724</v>
      </c>
      <c r="I294" s="5">
        <f t="shared" si="8"/>
        <v>24850.115039724857</v>
      </c>
      <c r="J294" s="19">
        <f t="shared" si="9"/>
        <v>2.4044976712929923E-3</v>
      </c>
    </row>
    <row r="295" spans="1:10" x14ac:dyDescent="0.55000000000000004">
      <c r="A295">
        <v>113369003</v>
      </c>
      <c r="B295" s="4" t="s">
        <v>293</v>
      </c>
      <c r="C295" s="6" t="s">
        <v>278</v>
      </c>
      <c r="D295" s="7">
        <v>10237200.130000001</v>
      </c>
      <c r="E295" s="7">
        <v>2353116.86</v>
      </c>
      <c r="F295" s="7">
        <v>393006.8190026214</v>
      </c>
      <c r="G295" s="7"/>
      <c r="H295" s="23">
        <v>10243511.536940439</v>
      </c>
      <c r="I295" s="5">
        <f t="shared" si="8"/>
        <v>6311.4069404378533</v>
      </c>
      <c r="J295" s="19">
        <f t="shared" si="9"/>
        <v>6.1651690504148154E-4</v>
      </c>
    </row>
    <row r="296" spans="1:10" x14ac:dyDescent="0.55000000000000004">
      <c r="A296">
        <v>104372003</v>
      </c>
      <c r="B296" s="4" t="s">
        <v>83</v>
      </c>
      <c r="C296" s="6" t="s">
        <v>84</v>
      </c>
      <c r="D296" s="7">
        <v>11686404.49</v>
      </c>
      <c r="E296" s="7">
        <v>1436261.49</v>
      </c>
      <c r="F296" s="7">
        <v>238770.36799479419</v>
      </c>
      <c r="G296" s="7"/>
      <c r="H296" s="23">
        <v>11679639.448446468</v>
      </c>
      <c r="I296" s="5">
        <f t="shared" si="8"/>
        <v>-6765.0415535327047</v>
      </c>
      <c r="J296" s="19">
        <f t="shared" si="9"/>
        <v>-5.7888134535489665E-4</v>
      </c>
    </row>
    <row r="297" spans="1:10" x14ac:dyDescent="0.55000000000000004">
      <c r="A297">
        <v>104374003</v>
      </c>
      <c r="B297" s="4" t="s">
        <v>85</v>
      </c>
      <c r="C297" s="6" t="s">
        <v>84</v>
      </c>
      <c r="D297" s="7">
        <v>7586741.5700000003</v>
      </c>
      <c r="E297" s="7">
        <v>836792.74</v>
      </c>
      <c r="F297" s="7">
        <v>192130.62522881292</v>
      </c>
      <c r="G297" s="7"/>
      <c r="H297" s="23">
        <v>7582135.0330217667</v>
      </c>
      <c r="I297" s="5">
        <f t="shared" si="8"/>
        <v>-4606.5369782336056</v>
      </c>
      <c r="J297" s="19">
        <f t="shared" si="9"/>
        <v>-6.0718253491710871E-4</v>
      </c>
    </row>
    <row r="298" spans="1:10" x14ac:dyDescent="0.55000000000000004">
      <c r="A298">
        <v>104375003</v>
      </c>
      <c r="B298" s="4" t="s">
        <v>86</v>
      </c>
      <c r="C298" s="6" t="s">
        <v>84</v>
      </c>
      <c r="D298" s="7">
        <v>10099290.789999999</v>
      </c>
      <c r="E298" s="7">
        <v>1225753.56</v>
      </c>
      <c r="F298" s="7">
        <v>220421.55813656864</v>
      </c>
      <c r="G298" s="7"/>
      <c r="H298" s="23">
        <v>10021391.451292587</v>
      </c>
      <c r="I298" s="5">
        <f t="shared" si="8"/>
        <v>-77899.338707411662</v>
      </c>
      <c r="J298" s="19">
        <f t="shared" si="9"/>
        <v>-7.7133474347075084E-3</v>
      </c>
    </row>
    <row r="299" spans="1:10" x14ac:dyDescent="0.55000000000000004">
      <c r="A299">
        <v>104375203</v>
      </c>
      <c r="B299" s="4" t="s">
        <v>87</v>
      </c>
      <c r="C299" s="6" t="s">
        <v>84</v>
      </c>
      <c r="D299" s="7">
        <v>3294605.14</v>
      </c>
      <c r="E299" s="7">
        <v>692182.75</v>
      </c>
      <c r="F299" s="7">
        <v>204110.74912615033</v>
      </c>
      <c r="G299" s="7"/>
      <c r="H299" s="23">
        <v>3288207.289597271</v>
      </c>
      <c r="I299" s="5">
        <f t="shared" si="8"/>
        <v>-6397.8504027291201</v>
      </c>
      <c r="J299" s="19">
        <f t="shared" si="9"/>
        <v>-1.9419172042963303E-3</v>
      </c>
    </row>
    <row r="300" spans="1:10" x14ac:dyDescent="0.55000000000000004">
      <c r="A300">
        <v>104375302</v>
      </c>
      <c r="B300" s="4" t="s">
        <v>88</v>
      </c>
      <c r="C300" s="6" t="s">
        <v>84</v>
      </c>
      <c r="D300" s="7">
        <v>24462315.93</v>
      </c>
      <c r="E300" s="7">
        <v>2783228.03</v>
      </c>
      <c r="F300" s="7">
        <v>342010.71604743332</v>
      </c>
      <c r="G300" s="7"/>
      <c r="H300" s="23">
        <v>24332139.270893313</v>
      </c>
      <c r="I300" s="5">
        <f t="shared" si="8"/>
        <v>-130176.65910668671</v>
      </c>
      <c r="J300" s="19">
        <f t="shared" si="9"/>
        <v>-5.3215181865524505E-3</v>
      </c>
    </row>
    <row r="301" spans="1:10" x14ac:dyDescent="0.55000000000000004">
      <c r="A301">
        <v>104376203</v>
      </c>
      <c r="B301" s="4" t="s">
        <v>89</v>
      </c>
      <c r="C301" s="6" t="s">
        <v>84</v>
      </c>
      <c r="D301" s="7">
        <v>7463328.5099999998</v>
      </c>
      <c r="E301" s="7">
        <v>832392.44</v>
      </c>
      <c r="F301" s="7">
        <v>197986.87668333485</v>
      </c>
      <c r="G301" s="7"/>
      <c r="H301" s="23">
        <v>7461588.8905512132</v>
      </c>
      <c r="I301" s="5">
        <f t="shared" si="8"/>
        <v>-1739.6194487866014</v>
      </c>
      <c r="J301" s="19">
        <f t="shared" si="9"/>
        <v>-2.3308895574618107E-4</v>
      </c>
    </row>
    <row r="302" spans="1:10" x14ac:dyDescent="0.55000000000000004">
      <c r="A302">
        <v>104377003</v>
      </c>
      <c r="B302" s="4" t="s">
        <v>90</v>
      </c>
      <c r="C302" s="6" t="s">
        <v>84</v>
      </c>
      <c r="D302" s="7">
        <v>4827664.09</v>
      </c>
      <c r="E302" s="7">
        <v>520136.93</v>
      </c>
      <c r="F302" s="7">
        <v>171801.16664087941</v>
      </c>
      <c r="G302" s="7"/>
      <c r="H302" s="23">
        <v>4840141.9549183985</v>
      </c>
      <c r="I302" s="5">
        <f t="shared" si="8"/>
        <v>12477.864918398671</v>
      </c>
      <c r="J302" s="19">
        <f t="shared" si="9"/>
        <v>2.5846588921224368E-3</v>
      </c>
    </row>
    <row r="303" spans="1:10" x14ac:dyDescent="0.55000000000000004">
      <c r="A303">
        <v>104378003</v>
      </c>
      <c r="B303" s="4" t="s">
        <v>91</v>
      </c>
      <c r="C303" s="6" t="s">
        <v>84</v>
      </c>
      <c r="D303" s="7">
        <v>5802899</v>
      </c>
      <c r="E303" s="7">
        <v>1066818.8799999999</v>
      </c>
      <c r="F303" s="7">
        <v>196554.40750104102</v>
      </c>
      <c r="G303" s="7"/>
      <c r="H303" s="23">
        <v>5774389.8198547596</v>
      </c>
      <c r="I303" s="5">
        <f t="shared" si="8"/>
        <v>-28509.180145240389</v>
      </c>
      <c r="J303" s="19">
        <f t="shared" si="9"/>
        <v>-4.9129202740286169E-3</v>
      </c>
    </row>
    <row r="304" spans="1:10" x14ac:dyDescent="0.55000000000000004">
      <c r="A304">
        <v>113380303</v>
      </c>
      <c r="B304" s="4" t="s">
        <v>294</v>
      </c>
      <c r="C304" s="6" t="s">
        <v>295</v>
      </c>
      <c r="D304" s="7">
        <v>4808482.8099999996</v>
      </c>
      <c r="E304" s="7">
        <v>913654.17</v>
      </c>
      <c r="F304" s="7">
        <v>218653.51237488457</v>
      </c>
      <c r="G304" s="7"/>
      <c r="H304" s="23">
        <v>4784189.3793239202</v>
      </c>
      <c r="I304" s="5">
        <f t="shared" si="8"/>
        <v>-24293.430676079355</v>
      </c>
      <c r="J304" s="19">
        <f t="shared" si="9"/>
        <v>-5.0522028747939634E-3</v>
      </c>
    </row>
    <row r="305" spans="1:10" x14ac:dyDescent="0.55000000000000004">
      <c r="A305">
        <v>113381303</v>
      </c>
      <c r="B305" s="4" t="s">
        <v>296</v>
      </c>
      <c r="C305" s="6" t="s">
        <v>295</v>
      </c>
      <c r="D305" s="7">
        <v>10744658.210000001</v>
      </c>
      <c r="E305" s="7">
        <v>2498029.5099999998</v>
      </c>
      <c r="F305" s="7">
        <v>454644.20734007558</v>
      </c>
      <c r="G305" s="7"/>
      <c r="H305" s="23">
        <v>10879633.720461078</v>
      </c>
      <c r="I305" s="5">
        <f t="shared" si="8"/>
        <v>134975.51046107709</v>
      </c>
      <c r="J305" s="19">
        <f t="shared" si="9"/>
        <v>1.2562103681944582E-2</v>
      </c>
    </row>
    <row r="306" spans="1:10" x14ac:dyDescent="0.55000000000000004">
      <c r="A306">
        <v>113382303</v>
      </c>
      <c r="B306" s="4" t="s">
        <v>297</v>
      </c>
      <c r="C306" s="6" t="s">
        <v>295</v>
      </c>
      <c r="D306" s="7">
        <v>5285464.26</v>
      </c>
      <c r="E306" s="7">
        <v>1234536.31</v>
      </c>
      <c r="F306" s="7">
        <v>285389.17056881828</v>
      </c>
      <c r="G306" s="7"/>
      <c r="H306" s="23">
        <v>5242069.3017922603</v>
      </c>
      <c r="I306" s="5">
        <f t="shared" si="8"/>
        <v>-43394.958207739517</v>
      </c>
      <c r="J306" s="19">
        <f t="shared" si="9"/>
        <v>-8.2102453205765355E-3</v>
      </c>
    </row>
    <row r="307" spans="1:10" x14ac:dyDescent="0.55000000000000004">
      <c r="A307">
        <v>113384603</v>
      </c>
      <c r="B307" s="4" t="s">
        <v>298</v>
      </c>
      <c r="C307" s="6" t="s">
        <v>295</v>
      </c>
      <c r="D307" s="7">
        <v>30397936.760000002</v>
      </c>
      <c r="E307" s="7">
        <v>3452323.43</v>
      </c>
      <c r="F307" s="7">
        <v>480077.270865242</v>
      </c>
      <c r="G307" s="7"/>
      <c r="H307" s="23">
        <v>30529115.028694358</v>
      </c>
      <c r="I307" s="5">
        <f t="shared" si="8"/>
        <v>131178.26869435608</v>
      </c>
      <c r="J307" s="19">
        <f t="shared" si="9"/>
        <v>4.3153675109611645E-3</v>
      </c>
    </row>
    <row r="308" spans="1:10" x14ac:dyDescent="0.55000000000000004">
      <c r="A308">
        <v>113385003</v>
      </c>
      <c r="B308" s="4" t="s">
        <v>299</v>
      </c>
      <c r="C308" s="6" t="s">
        <v>295</v>
      </c>
      <c r="D308" s="7">
        <v>7909275.7800000003</v>
      </c>
      <c r="E308" s="7">
        <v>1400257.13</v>
      </c>
      <c r="F308" s="7">
        <v>280075.43013840995</v>
      </c>
      <c r="G308" s="7"/>
      <c r="H308" s="23">
        <v>7902559.0954047665</v>
      </c>
      <c r="I308" s="5">
        <f t="shared" si="8"/>
        <v>-6716.6845952337608</v>
      </c>
      <c r="J308" s="19">
        <f t="shared" si="9"/>
        <v>-8.4921613331755141E-4</v>
      </c>
    </row>
    <row r="309" spans="1:10" x14ac:dyDescent="0.55000000000000004">
      <c r="A309">
        <v>113385303</v>
      </c>
      <c r="B309" s="4" t="s">
        <v>300</v>
      </c>
      <c r="C309" s="6" t="s">
        <v>295</v>
      </c>
      <c r="D309" s="7">
        <v>6874648.2699999996</v>
      </c>
      <c r="E309" s="7">
        <v>1579210.09</v>
      </c>
      <c r="F309" s="7">
        <v>365984.03478995408</v>
      </c>
      <c r="G309" s="7"/>
      <c r="H309" s="23">
        <v>6873907.5757750636</v>
      </c>
      <c r="I309" s="5">
        <f t="shared" si="8"/>
        <v>-740.6942249359563</v>
      </c>
      <c r="J309" s="19">
        <f t="shared" si="9"/>
        <v>-1.0774285401163605E-4</v>
      </c>
    </row>
    <row r="310" spans="1:10" x14ac:dyDescent="0.55000000000000004">
      <c r="A310">
        <v>121390302</v>
      </c>
      <c r="B310" s="4" t="s">
        <v>451</v>
      </c>
      <c r="C310" s="6" t="s">
        <v>452</v>
      </c>
      <c r="D310" s="7">
        <v>120842294.81999999</v>
      </c>
      <c r="E310" s="7">
        <v>11861865.68</v>
      </c>
      <c r="F310" s="7">
        <v>1532420.7490845674</v>
      </c>
      <c r="G310" s="7"/>
      <c r="H310" s="23">
        <v>121012549.14674434</v>
      </c>
      <c r="I310" s="5">
        <f t="shared" si="8"/>
        <v>170254.32674434781</v>
      </c>
      <c r="J310" s="19">
        <f t="shared" si="9"/>
        <v>1.408896835317049E-3</v>
      </c>
    </row>
    <row r="311" spans="1:10" x14ac:dyDescent="0.55000000000000004">
      <c r="A311">
        <v>121391303</v>
      </c>
      <c r="B311" s="4" t="s">
        <v>453</v>
      </c>
      <c r="C311" s="6" t="s">
        <v>452</v>
      </c>
      <c r="D311" s="7">
        <v>4513921.4400000004</v>
      </c>
      <c r="E311" s="7">
        <v>1016411.93</v>
      </c>
      <c r="F311" s="7">
        <v>228035.05181424896</v>
      </c>
      <c r="G311" s="7"/>
      <c r="H311" s="23">
        <v>4659170.939436743</v>
      </c>
      <c r="I311" s="5">
        <f t="shared" si="8"/>
        <v>145249.49943674263</v>
      </c>
      <c r="J311" s="19">
        <f t="shared" si="9"/>
        <v>3.2178118597638382E-2</v>
      </c>
    </row>
    <row r="312" spans="1:10" x14ac:dyDescent="0.55000000000000004">
      <c r="A312">
        <v>121392303</v>
      </c>
      <c r="B312" s="4" t="s">
        <v>454</v>
      </c>
      <c r="C312" s="6" t="s">
        <v>452</v>
      </c>
      <c r="D312" s="7">
        <v>12596194.300000001</v>
      </c>
      <c r="E312" s="7">
        <v>3559896.86</v>
      </c>
      <c r="F312" s="7">
        <v>695948.04253909015</v>
      </c>
      <c r="G312" s="7"/>
      <c r="H312" s="23">
        <v>12638469.266972056</v>
      </c>
      <c r="I312" s="5">
        <f t="shared" si="8"/>
        <v>42274.966972054914</v>
      </c>
      <c r="J312" s="19">
        <f t="shared" si="9"/>
        <v>3.3561698053558059E-3</v>
      </c>
    </row>
    <row r="313" spans="1:10" x14ac:dyDescent="0.55000000000000004">
      <c r="A313">
        <v>121394503</v>
      </c>
      <c r="B313" s="4" t="s">
        <v>455</v>
      </c>
      <c r="C313" s="6" t="s">
        <v>452</v>
      </c>
      <c r="D313" s="7">
        <v>7088638.8700000001</v>
      </c>
      <c r="E313" s="7">
        <v>1297890.95</v>
      </c>
      <c r="F313" s="7">
        <v>227526.8186839761</v>
      </c>
      <c r="G313" s="7"/>
      <c r="H313" s="23">
        <v>7077364.2961195009</v>
      </c>
      <c r="I313" s="5">
        <f t="shared" si="8"/>
        <v>-11274.573880499229</v>
      </c>
      <c r="J313" s="19">
        <f t="shared" si="9"/>
        <v>-1.5905132264833839E-3</v>
      </c>
    </row>
    <row r="314" spans="1:10" x14ac:dyDescent="0.55000000000000004">
      <c r="A314">
        <v>121394603</v>
      </c>
      <c r="B314" s="4" t="s">
        <v>456</v>
      </c>
      <c r="C314" s="6" t="s">
        <v>452</v>
      </c>
      <c r="D314" s="7">
        <v>5754953.3700000001</v>
      </c>
      <c r="E314" s="7">
        <v>1390702.1</v>
      </c>
      <c r="F314" s="7">
        <v>268448.22183291143</v>
      </c>
      <c r="G314" s="7"/>
      <c r="H314" s="23">
        <v>5759220.6123654852</v>
      </c>
      <c r="I314" s="5">
        <f t="shared" si="8"/>
        <v>4267.2423654850572</v>
      </c>
      <c r="J314" s="19">
        <f t="shared" si="9"/>
        <v>7.4149034599129294E-4</v>
      </c>
    </row>
    <row r="315" spans="1:10" x14ac:dyDescent="0.55000000000000004">
      <c r="A315">
        <v>121395103</v>
      </c>
      <c r="B315" s="4" t="s">
        <v>457</v>
      </c>
      <c r="C315" s="6" t="s">
        <v>452</v>
      </c>
      <c r="D315" s="7">
        <v>8565124.9499999993</v>
      </c>
      <c r="E315" s="7">
        <v>3734287.01</v>
      </c>
      <c r="F315" s="7">
        <v>772704.8496662142</v>
      </c>
      <c r="G315" s="7"/>
      <c r="H315" s="23">
        <v>8746572.2071875259</v>
      </c>
      <c r="I315" s="5">
        <f t="shared" si="8"/>
        <v>181447.25718752667</v>
      </c>
      <c r="J315" s="19">
        <f t="shared" si="9"/>
        <v>2.1184426175537192E-2</v>
      </c>
    </row>
    <row r="316" spans="1:10" x14ac:dyDescent="0.55000000000000004">
      <c r="A316">
        <v>121395603</v>
      </c>
      <c r="B316" s="4" t="s">
        <v>458</v>
      </c>
      <c r="C316" s="6" t="s">
        <v>452</v>
      </c>
      <c r="D316" s="7">
        <v>2522540.5699999998</v>
      </c>
      <c r="E316" s="7">
        <v>939754.77</v>
      </c>
      <c r="F316" s="7">
        <v>233611.94510281985</v>
      </c>
      <c r="G316" s="7"/>
      <c r="H316" s="23">
        <v>2531908.1670593042</v>
      </c>
      <c r="I316" s="5">
        <f t="shared" si="8"/>
        <v>9367.5970593043603</v>
      </c>
      <c r="J316" s="19">
        <f t="shared" si="9"/>
        <v>3.7135565511655423E-3</v>
      </c>
    </row>
    <row r="317" spans="1:10" x14ac:dyDescent="0.55000000000000004">
      <c r="A317">
        <v>121395703</v>
      </c>
      <c r="B317" s="4" t="s">
        <v>459</v>
      </c>
      <c r="C317" s="6" t="s">
        <v>452</v>
      </c>
      <c r="D317" s="7">
        <v>4752378.82</v>
      </c>
      <c r="E317" s="7">
        <v>1212417.8</v>
      </c>
      <c r="F317" s="7">
        <v>338469.22275480244</v>
      </c>
      <c r="G317" s="7"/>
      <c r="H317" s="23">
        <v>4736682.6952940626</v>
      </c>
      <c r="I317" s="5">
        <f t="shared" si="8"/>
        <v>-15696.124705937691</v>
      </c>
      <c r="J317" s="19">
        <f t="shared" si="9"/>
        <v>-3.3027932537452245E-3</v>
      </c>
    </row>
    <row r="318" spans="1:10" x14ac:dyDescent="0.55000000000000004">
      <c r="A318">
        <v>121397803</v>
      </c>
      <c r="B318" s="4" t="s">
        <v>460</v>
      </c>
      <c r="C318" s="6" t="s">
        <v>452</v>
      </c>
      <c r="D318" s="7">
        <v>8436239.8100000005</v>
      </c>
      <c r="E318" s="7">
        <v>2207666.6</v>
      </c>
      <c r="F318" s="7">
        <v>426806.82298487017</v>
      </c>
      <c r="G318" s="7"/>
      <c r="H318" s="23">
        <v>8472415.493239183</v>
      </c>
      <c r="I318" s="5">
        <f t="shared" si="8"/>
        <v>36175.683239182457</v>
      </c>
      <c r="J318" s="19">
        <f t="shared" si="9"/>
        <v>4.2881288410390097E-3</v>
      </c>
    </row>
    <row r="319" spans="1:10" x14ac:dyDescent="0.55000000000000004">
      <c r="A319">
        <v>118401403</v>
      </c>
      <c r="B319" s="4" t="s">
        <v>392</v>
      </c>
      <c r="C319" s="6" t="s">
        <v>393</v>
      </c>
      <c r="D319" s="7">
        <v>7406651.8600000003</v>
      </c>
      <c r="E319" s="7">
        <v>1523004.59</v>
      </c>
      <c r="F319" s="7">
        <v>310488.65816987702</v>
      </c>
      <c r="G319" s="7"/>
      <c r="H319" s="23">
        <v>7400236.1918082153</v>
      </c>
      <c r="I319" s="5">
        <f t="shared" si="8"/>
        <v>-6415.6681917849928</v>
      </c>
      <c r="J319" s="19">
        <f t="shared" si="9"/>
        <v>-8.6620355770103559E-4</v>
      </c>
    </row>
    <row r="320" spans="1:10" x14ac:dyDescent="0.55000000000000004">
      <c r="A320">
        <v>118401603</v>
      </c>
      <c r="B320" s="4" t="s">
        <v>394</v>
      </c>
      <c r="C320" s="6" t="s">
        <v>393</v>
      </c>
      <c r="D320" s="7">
        <v>6090452.1799999997</v>
      </c>
      <c r="E320" s="7">
        <v>1257070.1399999999</v>
      </c>
      <c r="F320" s="7">
        <v>291734.38217439136</v>
      </c>
      <c r="G320" s="7"/>
      <c r="H320" s="23">
        <v>6064880.4184384653</v>
      </c>
      <c r="I320" s="5">
        <f t="shared" si="8"/>
        <v>-25571.761561534368</v>
      </c>
      <c r="J320" s="19">
        <f t="shared" si="9"/>
        <v>-4.1986638767984499E-3</v>
      </c>
    </row>
    <row r="321" spans="1:10" x14ac:dyDescent="0.55000000000000004">
      <c r="A321">
        <v>118402603</v>
      </c>
      <c r="B321" s="4" t="s">
        <v>395</v>
      </c>
      <c r="C321" s="6" t="s">
        <v>393</v>
      </c>
      <c r="D321" s="7">
        <v>11329076.970000001</v>
      </c>
      <c r="E321" s="7">
        <v>1602103.99</v>
      </c>
      <c r="F321" s="7">
        <v>280595.73388888745</v>
      </c>
      <c r="G321" s="7"/>
      <c r="H321" s="23">
        <v>11396504.151831608</v>
      </c>
      <c r="I321" s="5">
        <f t="shared" si="8"/>
        <v>67427.181831607595</v>
      </c>
      <c r="J321" s="19">
        <f t="shared" si="9"/>
        <v>5.9516924468037743E-3</v>
      </c>
    </row>
    <row r="322" spans="1:10" x14ac:dyDescent="0.55000000000000004">
      <c r="A322">
        <v>118403003</v>
      </c>
      <c r="B322" s="4" t="s">
        <v>396</v>
      </c>
      <c r="C322" s="6" t="s">
        <v>393</v>
      </c>
      <c r="D322" s="7">
        <v>8317225.4400000004</v>
      </c>
      <c r="E322" s="7">
        <v>1572792.05</v>
      </c>
      <c r="F322" s="7">
        <v>263335.81401243532</v>
      </c>
      <c r="G322" s="7"/>
      <c r="H322" s="23">
        <v>8111492.3508730587</v>
      </c>
      <c r="I322" s="5">
        <f t="shared" si="8"/>
        <v>-205733.08912694175</v>
      </c>
      <c r="J322" s="19">
        <f t="shared" si="9"/>
        <v>-2.4735783658996473E-2</v>
      </c>
    </row>
    <row r="323" spans="1:10" x14ac:dyDescent="0.55000000000000004">
      <c r="A323">
        <v>118403302</v>
      </c>
      <c r="B323" s="4" t="s">
        <v>397</v>
      </c>
      <c r="C323" s="6" t="s">
        <v>393</v>
      </c>
      <c r="D323" s="7">
        <v>39787676.159999996</v>
      </c>
      <c r="E323" s="7">
        <v>5275333.2</v>
      </c>
      <c r="F323" s="7">
        <v>906165.69595810305</v>
      </c>
      <c r="G323" s="7"/>
      <c r="H323" s="23">
        <v>40559417.949040286</v>
      </c>
      <c r="I323" s="5">
        <f t="shared" ref="I323:I386" si="10">H323-D323</f>
        <v>771741.78904028982</v>
      </c>
      <c r="J323" s="19">
        <f t="shared" ref="J323:J386" si="11">I323/D323</f>
        <v>1.9396503227201541E-2</v>
      </c>
    </row>
    <row r="324" spans="1:10" x14ac:dyDescent="0.55000000000000004">
      <c r="A324">
        <v>118403903</v>
      </c>
      <c r="B324" s="4" t="s">
        <v>398</v>
      </c>
      <c r="C324" s="6" t="s">
        <v>393</v>
      </c>
      <c r="D324" s="7">
        <v>6918596.9500000002</v>
      </c>
      <c r="E324" s="7">
        <v>1219303.8999999999</v>
      </c>
      <c r="F324" s="7">
        <v>243551.06716942624</v>
      </c>
      <c r="G324" s="7"/>
      <c r="H324" s="23">
        <v>6911916.9864953076</v>
      </c>
      <c r="I324" s="5">
        <f t="shared" si="10"/>
        <v>-6679.9635046925396</v>
      </c>
      <c r="J324" s="19">
        <f t="shared" si="11"/>
        <v>-9.6550840480634438E-4</v>
      </c>
    </row>
    <row r="325" spans="1:10" x14ac:dyDescent="0.55000000000000004">
      <c r="A325">
        <v>118406003</v>
      </c>
      <c r="B325" s="4" t="s">
        <v>399</v>
      </c>
      <c r="C325" s="6" t="s">
        <v>393</v>
      </c>
      <c r="D325" s="7">
        <v>7232984.3899999997</v>
      </c>
      <c r="E325" s="7">
        <v>924547.87</v>
      </c>
      <c r="F325" s="7">
        <v>190264.21391573764</v>
      </c>
      <c r="G325" s="7"/>
      <c r="H325" s="23">
        <v>7197723.3718446773</v>
      </c>
      <c r="I325" s="5">
        <f t="shared" si="10"/>
        <v>-35261.01815532241</v>
      </c>
      <c r="J325" s="19">
        <f t="shared" si="11"/>
        <v>-4.8750303130852476E-3</v>
      </c>
    </row>
    <row r="326" spans="1:10" x14ac:dyDescent="0.55000000000000004">
      <c r="A326">
        <v>118406602</v>
      </c>
      <c r="B326" s="4" t="s">
        <v>400</v>
      </c>
      <c r="C326" s="6" t="s">
        <v>393</v>
      </c>
      <c r="D326" s="7">
        <v>10126831.48</v>
      </c>
      <c r="E326" s="7">
        <v>1726123.33</v>
      </c>
      <c r="F326" s="7">
        <v>339786.38750431291</v>
      </c>
      <c r="G326" s="7"/>
      <c r="H326" s="23">
        <v>10214327.801894646</v>
      </c>
      <c r="I326" s="5">
        <f t="shared" si="10"/>
        <v>87496.321894645691</v>
      </c>
      <c r="J326" s="19">
        <f t="shared" si="11"/>
        <v>8.6400491671503252E-3</v>
      </c>
    </row>
    <row r="327" spans="1:10" x14ac:dyDescent="0.55000000000000004">
      <c r="A327">
        <v>118408852</v>
      </c>
      <c r="B327" s="4" t="s">
        <v>401</v>
      </c>
      <c r="C327" s="6" t="s">
        <v>393</v>
      </c>
      <c r="D327" s="7">
        <v>30362285.07</v>
      </c>
      <c r="E327" s="7">
        <v>4988838.5</v>
      </c>
      <c r="F327" s="7">
        <v>649805.46261081845</v>
      </c>
      <c r="G327" s="7"/>
      <c r="H327" s="23">
        <v>29884339.95598688</v>
      </c>
      <c r="I327" s="5">
        <f t="shared" si="10"/>
        <v>-477945.11401312053</v>
      </c>
      <c r="J327" s="19">
        <f t="shared" si="11"/>
        <v>-1.5741407898358834E-2</v>
      </c>
    </row>
    <row r="328" spans="1:10" x14ac:dyDescent="0.55000000000000004">
      <c r="A328">
        <v>118409203</v>
      </c>
      <c r="B328" s="4" t="s">
        <v>402</v>
      </c>
      <c r="C328" s="6" t="s">
        <v>393</v>
      </c>
      <c r="D328" s="7">
        <v>8098718.2199999997</v>
      </c>
      <c r="E328" s="7">
        <v>1630109.77</v>
      </c>
      <c r="F328" s="7">
        <v>272042.99924456718</v>
      </c>
      <c r="G328" s="7"/>
      <c r="H328" s="23">
        <v>8057847.2897774018</v>
      </c>
      <c r="I328" s="5">
        <f t="shared" si="10"/>
        <v>-40870.930222597905</v>
      </c>
      <c r="J328" s="19">
        <f t="shared" si="11"/>
        <v>-5.0465924498602826E-3</v>
      </c>
    </row>
    <row r="329" spans="1:10" x14ac:dyDescent="0.55000000000000004">
      <c r="A329">
        <v>118409302</v>
      </c>
      <c r="B329" s="4" t="s">
        <v>403</v>
      </c>
      <c r="C329" s="6" t="s">
        <v>393</v>
      </c>
      <c r="D329" s="7">
        <v>20388329.370000001</v>
      </c>
      <c r="E329" s="7">
        <v>3700988.93</v>
      </c>
      <c r="F329" s="7">
        <v>464459.02202512725</v>
      </c>
      <c r="G329" s="7"/>
      <c r="H329" s="23">
        <v>20451237.041335866</v>
      </c>
      <c r="I329" s="5">
        <f t="shared" si="10"/>
        <v>62907.671335864812</v>
      </c>
      <c r="J329" s="19">
        <f t="shared" si="11"/>
        <v>3.085474547435409E-3</v>
      </c>
    </row>
    <row r="330" spans="1:10" x14ac:dyDescent="0.55000000000000004">
      <c r="A330">
        <v>117412003</v>
      </c>
      <c r="B330" s="4" t="s">
        <v>377</v>
      </c>
      <c r="C330" s="6" t="s">
        <v>378</v>
      </c>
      <c r="D330" s="7">
        <v>8390258.5399999991</v>
      </c>
      <c r="E330" s="7">
        <v>1085302.1399999999</v>
      </c>
      <c r="F330" s="7">
        <v>231208.7579774409</v>
      </c>
      <c r="G330" s="7"/>
      <c r="H330" s="23">
        <v>8379928.0545174349</v>
      </c>
      <c r="I330" s="5">
        <f t="shared" si="10"/>
        <v>-10330.485482564196</v>
      </c>
      <c r="J330" s="19">
        <f t="shared" si="11"/>
        <v>-1.2312475751866637E-3</v>
      </c>
    </row>
    <row r="331" spans="1:10" x14ac:dyDescent="0.55000000000000004">
      <c r="A331">
        <v>117414003</v>
      </c>
      <c r="B331" s="4" t="s">
        <v>379</v>
      </c>
      <c r="C331" s="6" t="s">
        <v>378</v>
      </c>
      <c r="D331" s="7">
        <v>13269486.390000001</v>
      </c>
      <c r="E331" s="7">
        <v>1852371.42</v>
      </c>
      <c r="F331" s="7">
        <v>283253.67112024233</v>
      </c>
      <c r="G331" s="7"/>
      <c r="H331" s="23">
        <v>13349419.193678424</v>
      </c>
      <c r="I331" s="5">
        <f t="shared" si="10"/>
        <v>79932.803678423166</v>
      </c>
      <c r="J331" s="19">
        <f t="shared" si="11"/>
        <v>6.0238053930000797E-3</v>
      </c>
    </row>
    <row r="332" spans="1:10" x14ac:dyDescent="0.55000000000000004">
      <c r="A332">
        <v>117414203</v>
      </c>
      <c r="B332" s="4" t="s">
        <v>380</v>
      </c>
      <c r="C332" s="6" t="s">
        <v>378</v>
      </c>
      <c r="D332" s="7">
        <v>3379120.16</v>
      </c>
      <c r="E332" s="7">
        <v>773253.25</v>
      </c>
      <c r="F332" s="7">
        <v>226216.38947391682</v>
      </c>
      <c r="G332" s="7"/>
      <c r="H332" s="23">
        <v>3420306.567406469</v>
      </c>
      <c r="I332" s="5">
        <f t="shared" si="10"/>
        <v>41186.407406468876</v>
      </c>
      <c r="J332" s="19">
        <f t="shared" si="11"/>
        <v>1.2188500395460596E-2</v>
      </c>
    </row>
    <row r="333" spans="1:10" x14ac:dyDescent="0.55000000000000004">
      <c r="A333">
        <v>117415004</v>
      </c>
      <c r="B333" s="4" t="s">
        <v>381</v>
      </c>
      <c r="C333" s="6" t="s">
        <v>378</v>
      </c>
      <c r="D333" s="7">
        <v>5348002.59</v>
      </c>
      <c r="E333" s="7">
        <v>615471.11</v>
      </c>
      <c r="F333" s="7">
        <v>178806.39442416021</v>
      </c>
      <c r="G333" s="7"/>
      <c r="H333" s="23">
        <v>5353222.8389991391</v>
      </c>
      <c r="I333" s="5">
        <f t="shared" si="10"/>
        <v>5220.248999139294</v>
      </c>
      <c r="J333" s="19">
        <f t="shared" si="11"/>
        <v>9.7611190557394514E-4</v>
      </c>
    </row>
    <row r="334" spans="1:10" x14ac:dyDescent="0.55000000000000004">
      <c r="A334">
        <v>117415103</v>
      </c>
      <c r="B334" s="4" t="s">
        <v>382</v>
      </c>
      <c r="C334" s="6" t="s">
        <v>378</v>
      </c>
      <c r="D334" s="7">
        <v>7156415.8300000001</v>
      </c>
      <c r="E334" s="7">
        <v>1319628.25</v>
      </c>
      <c r="F334" s="7">
        <v>252145.21537809496</v>
      </c>
      <c r="G334" s="7"/>
      <c r="H334" s="23">
        <v>7141420.259454052</v>
      </c>
      <c r="I334" s="5">
        <f t="shared" si="10"/>
        <v>-14995.570545948111</v>
      </c>
      <c r="J334" s="19">
        <f t="shared" si="11"/>
        <v>-2.0954023497469277E-3</v>
      </c>
    </row>
    <row r="335" spans="1:10" x14ac:dyDescent="0.55000000000000004">
      <c r="A335">
        <v>117415303</v>
      </c>
      <c r="B335" s="4" t="s">
        <v>383</v>
      </c>
      <c r="C335" s="6" t="s">
        <v>378</v>
      </c>
      <c r="D335" s="7">
        <v>4019335.96</v>
      </c>
      <c r="E335" s="7">
        <v>678269.41</v>
      </c>
      <c r="F335" s="7">
        <v>191040.53485386993</v>
      </c>
      <c r="G335" s="7"/>
      <c r="H335" s="23">
        <v>4101325.5572017566</v>
      </c>
      <c r="I335" s="5">
        <f t="shared" si="10"/>
        <v>81989.597201756667</v>
      </c>
      <c r="J335" s="19">
        <f t="shared" si="11"/>
        <v>2.0398791745131119E-2</v>
      </c>
    </row>
    <row r="336" spans="1:10" x14ac:dyDescent="0.55000000000000004">
      <c r="A336">
        <v>117416103</v>
      </c>
      <c r="B336" s="4" t="s">
        <v>384</v>
      </c>
      <c r="C336" s="6" t="s">
        <v>378</v>
      </c>
      <c r="D336" s="7">
        <v>6154310.3399999999</v>
      </c>
      <c r="E336" s="7">
        <v>873485.5</v>
      </c>
      <c r="F336" s="7">
        <v>208035.10115134873</v>
      </c>
      <c r="G336" s="7"/>
      <c r="H336" s="23">
        <v>6184922.2420111569</v>
      </c>
      <c r="I336" s="5">
        <f t="shared" si="10"/>
        <v>30611.902011157013</v>
      </c>
      <c r="J336" s="19">
        <f t="shared" si="11"/>
        <v>4.9740588823080079E-3</v>
      </c>
    </row>
    <row r="337" spans="1:10" x14ac:dyDescent="0.55000000000000004">
      <c r="A337">
        <v>117417202</v>
      </c>
      <c r="B337" s="4" t="s">
        <v>385</v>
      </c>
      <c r="C337" s="6" t="s">
        <v>378</v>
      </c>
      <c r="D337" s="7">
        <v>26873377.449999999</v>
      </c>
      <c r="E337" s="7">
        <v>4655682.72</v>
      </c>
      <c r="F337" s="7">
        <v>452609.40754072042</v>
      </c>
      <c r="G337" s="7"/>
      <c r="H337" s="23">
        <v>26780262.796282858</v>
      </c>
      <c r="I337" s="5">
        <f t="shared" si="10"/>
        <v>-93114.653717141598</v>
      </c>
      <c r="J337" s="19">
        <f t="shared" si="11"/>
        <v>-3.4649404932591233E-3</v>
      </c>
    </row>
    <row r="338" spans="1:10" x14ac:dyDescent="0.55000000000000004">
      <c r="A338">
        <v>109420803</v>
      </c>
      <c r="B338" s="4" t="s">
        <v>210</v>
      </c>
      <c r="C338" s="6" t="s">
        <v>211</v>
      </c>
      <c r="D338" s="7">
        <v>13587389.07</v>
      </c>
      <c r="E338" s="7">
        <v>2022116.6</v>
      </c>
      <c r="F338" s="7">
        <v>290152.1305999452</v>
      </c>
      <c r="G338" s="7"/>
      <c r="H338" s="23">
        <v>13537597.234938171</v>
      </c>
      <c r="I338" s="5">
        <f t="shared" si="10"/>
        <v>-49791.835061829537</v>
      </c>
      <c r="J338" s="19">
        <f t="shared" si="11"/>
        <v>-3.6645623971839009E-3</v>
      </c>
    </row>
    <row r="339" spans="1:10" x14ac:dyDescent="0.55000000000000004">
      <c r="A339">
        <v>109422303</v>
      </c>
      <c r="B339" s="4" t="s">
        <v>212</v>
      </c>
      <c r="C339" s="6" t="s">
        <v>211</v>
      </c>
      <c r="D339" s="7">
        <v>8475452.0999999996</v>
      </c>
      <c r="E339" s="7">
        <v>896574.43</v>
      </c>
      <c r="F339" s="7">
        <v>194084.13173518778</v>
      </c>
      <c r="G339" s="7"/>
      <c r="H339" s="23">
        <v>8473349.2924101837</v>
      </c>
      <c r="I339" s="5">
        <f t="shared" si="10"/>
        <v>-2102.8075898159295</v>
      </c>
      <c r="J339" s="19">
        <f t="shared" si="11"/>
        <v>-2.4810565442472734E-4</v>
      </c>
    </row>
    <row r="340" spans="1:10" x14ac:dyDescent="0.55000000000000004">
      <c r="A340">
        <v>109426003</v>
      </c>
      <c r="B340" s="4" t="s">
        <v>213</v>
      </c>
      <c r="C340" s="6" t="s">
        <v>211</v>
      </c>
      <c r="D340" s="7">
        <v>5721212.9900000002</v>
      </c>
      <c r="E340" s="7">
        <v>614492.6</v>
      </c>
      <c r="F340" s="7">
        <v>161282.65480445139</v>
      </c>
      <c r="G340" s="7"/>
      <c r="H340" s="23">
        <v>5719219.5711525958</v>
      </c>
      <c r="I340" s="5">
        <f t="shared" si="10"/>
        <v>-1993.4188474044204</v>
      </c>
      <c r="J340" s="19">
        <f t="shared" si="11"/>
        <v>-3.4842591088440151E-4</v>
      </c>
    </row>
    <row r="341" spans="1:10" x14ac:dyDescent="0.55000000000000004">
      <c r="A341">
        <v>109426303</v>
      </c>
      <c r="B341" s="4" t="s">
        <v>214</v>
      </c>
      <c r="C341" s="6" t="s">
        <v>211</v>
      </c>
      <c r="D341" s="7">
        <v>7415416.6500000004</v>
      </c>
      <c r="E341" s="7">
        <v>767793.21</v>
      </c>
      <c r="F341" s="7">
        <v>180074.40974222979</v>
      </c>
      <c r="G341" s="7"/>
      <c r="H341" s="23">
        <v>7412306.4603042044</v>
      </c>
      <c r="I341" s="5">
        <f t="shared" si="10"/>
        <v>-3110.189695795998</v>
      </c>
      <c r="J341" s="19">
        <f t="shared" si="11"/>
        <v>-4.194221097200247E-4</v>
      </c>
    </row>
    <row r="342" spans="1:10" x14ac:dyDescent="0.55000000000000004">
      <c r="A342">
        <v>109427503</v>
      </c>
      <c r="B342" s="4" t="s">
        <v>215</v>
      </c>
      <c r="C342" s="6" t="s">
        <v>211</v>
      </c>
      <c r="D342" s="7">
        <v>6626693.6299999999</v>
      </c>
      <c r="E342" s="7">
        <v>705231.07</v>
      </c>
      <c r="F342" s="7">
        <v>171736.81222929127</v>
      </c>
      <c r="G342" s="7"/>
      <c r="H342" s="23">
        <v>6675366.8278744696</v>
      </c>
      <c r="I342" s="5">
        <f t="shared" si="10"/>
        <v>48673.197874469683</v>
      </c>
      <c r="J342" s="19">
        <f t="shared" si="11"/>
        <v>7.3450200948055122E-3</v>
      </c>
    </row>
    <row r="343" spans="1:10" x14ac:dyDescent="0.55000000000000004">
      <c r="A343">
        <v>104431304</v>
      </c>
      <c r="B343" s="4" t="s">
        <v>92</v>
      </c>
      <c r="C343" s="6" t="s">
        <v>93</v>
      </c>
      <c r="D343" s="7">
        <v>3875309.2</v>
      </c>
      <c r="E343" s="7">
        <v>416556.93</v>
      </c>
      <c r="F343" s="7">
        <v>150680.71564274174</v>
      </c>
      <c r="G343" s="7"/>
      <c r="H343" s="23">
        <v>3896894.1687132181</v>
      </c>
      <c r="I343" s="5">
        <f t="shared" si="10"/>
        <v>21584.968713217881</v>
      </c>
      <c r="J343" s="19">
        <f t="shared" si="11"/>
        <v>5.5698700669401758E-3</v>
      </c>
    </row>
    <row r="344" spans="1:10" x14ac:dyDescent="0.55000000000000004">
      <c r="A344">
        <v>104432503</v>
      </c>
      <c r="B344" s="4" t="s">
        <v>94</v>
      </c>
      <c r="C344" s="6" t="s">
        <v>93</v>
      </c>
      <c r="D344" s="7">
        <v>7806511.5800000001</v>
      </c>
      <c r="E344" s="7">
        <v>908684.99</v>
      </c>
      <c r="F344" s="7">
        <v>166734.44044935453</v>
      </c>
      <c r="G344" s="7"/>
      <c r="H344" s="23">
        <v>7771361.8348865137</v>
      </c>
      <c r="I344" s="5">
        <f t="shared" si="10"/>
        <v>-35149.745113486424</v>
      </c>
      <c r="J344" s="19">
        <f t="shared" si="11"/>
        <v>-4.5026187117353155E-3</v>
      </c>
    </row>
    <row r="345" spans="1:10" x14ac:dyDescent="0.55000000000000004">
      <c r="A345">
        <v>104432803</v>
      </c>
      <c r="B345" s="4" t="s">
        <v>95</v>
      </c>
      <c r="C345" s="6" t="s">
        <v>93</v>
      </c>
      <c r="D345" s="7">
        <v>7110166.0300000003</v>
      </c>
      <c r="E345" s="7">
        <v>1065528.3799999999</v>
      </c>
      <c r="F345" s="7">
        <v>206055.65281481031</v>
      </c>
      <c r="G345" s="7"/>
      <c r="H345" s="23">
        <v>7130417.3452568743</v>
      </c>
      <c r="I345" s="5">
        <f t="shared" si="10"/>
        <v>20251.315256874077</v>
      </c>
      <c r="J345" s="19">
        <f t="shared" si="11"/>
        <v>2.8482197421870999E-3</v>
      </c>
    </row>
    <row r="346" spans="1:10" x14ac:dyDescent="0.55000000000000004">
      <c r="A346">
        <v>104432903</v>
      </c>
      <c r="B346" s="4" t="s">
        <v>96</v>
      </c>
      <c r="C346" s="6" t="s">
        <v>93</v>
      </c>
      <c r="D346" s="7">
        <v>8419563.6400000006</v>
      </c>
      <c r="E346" s="7">
        <v>1504975.79</v>
      </c>
      <c r="F346" s="7">
        <v>249919.08624522021</v>
      </c>
      <c r="G346" s="7"/>
      <c r="H346" s="23">
        <v>8369407.932206884</v>
      </c>
      <c r="I346" s="5">
        <f t="shared" si="10"/>
        <v>-50155.70779311657</v>
      </c>
      <c r="J346" s="19">
        <f t="shared" si="11"/>
        <v>-5.9570436114806261E-3</v>
      </c>
    </row>
    <row r="347" spans="1:10" x14ac:dyDescent="0.55000000000000004">
      <c r="A347">
        <v>104433303</v>
      </c>
      <c r="B347" s="4" t="s">
        <v>97</v>
      </c>
      <c r="C347" s="6" t="s">
        <v>93</v>
      </c>
      <c r="D347" s="7">
        <v>6211200.2400000002</v>
      </c>
      <c r="E347" s="7">
        <v>1238219.26</v>
      </c>
      <c r="F347" s="7">
        <v>260924.02406934148</v>
      </c>
      <c r="G347" s="7"/>
      <c r="H347" s="23">
        <v>6281357.0037023537</v>
      </c>
      <c r="I347" s="5">
        <f t="shared" si="10"/>
        <v>70156.763702353463</v>
      </c>
      <c r="J347" s="19">
        <f t="shared" si="11"/>
        <v>1.1295202374984688E-2</v>
      </c>
    </row>
    <row r="348" spans="1:10" x14ac:dyDescent="0.55000000000000004">
      <c r="A348">
        <v>104433604</v>
      </c>
      <c r="B348" s="4" t="s">
        <v>98</v>
      </c>
      <c r="C348" s="6" t="s">
        <v>93</v>
      </c>
      <c r="D348" s="7">
        <v>3120968.81</v>
      </c>
      <c r="E348" s="7">
        <v>437151.45</v>
      </c>
      <c r="F348" s="7">
        <v>149881.52054587909</v>
      </c>
      <c r="G348" s="7"/>
      <c r="H348" s="23">
        <v>3181640.44065858</v>
      </c>
      <c r="I348" s="5">
        <f t="shared" si="10"/>
        <v>60671.63065857999</v>
      </c>
      <c r="J348" s="19">
        <f t="shared" si="11"/>
        <v>1.9439999036254384E-2</v>
      </c>
    </row>
    <row r="349" spans="1:10" x14ac:dyDescent="0.55000000000000004">
      <c r="A349">
        <v>104433903</v>
      </c>
      <c r="B349" s="4" t="s">
        <v>99</v>
      </c>
      <c r="C349" s="6" t="s">
        <v>93</v>
      </c>
      <c r="D349" s="7">
        <v>6762489.3899999997</v>
      </c>
      <c r="E349" s="7">
        <v>785128.92</v>
      </c>
      <c r="F349" s="7">
        <v>185639.69923016199</v>
      </c>
      <c r="G349" s="7"/>
      <c r="H349" s="23">
        <v>6717988.3102676002</v>
      </c>
      <c r="I349" s="5">
        <f t="shared" si="10"/>
        <v>-44501.079732399434</v>
      </c>
      <c r="J349" s="19">
        <f t="shared" si="11"/>
        <v>-6.580576643595952E-3</v>
      </c>
    </row>
    <row r="350" spans="1:10" x14ac:dyDescent="0.55000000000000004">
      <c r="A350">
        <v>104435003</v>
      </c>
      <c r="B350" s="4" t="s">
        <v>100</v>
      </c>
      <c r="C350" s="6" t="s">
        <v>93</v>
      </c>
      <c r="D350" s="7">
        <v>5512447.3899999997</v>
      </c>
      <c r="E350" s="7">
        <v>909603.95</v>
      </c>
      <c r="F350" s="7">
        <v>192190.17806772297</v>
      </c>
      <c r="G350" s="7"/>
      <c r="H350" s="23">
        <v>5509740.8403471643</v>
      </c>
      <c r="I350" s="5">
        <f t="shared" si="10"/>
        <v>-2706.5496528353542</v>
      </c>
      <c r="J350" s="19">
        <f t="shared" si="11"/>
        <v>-4.9098874988725367E-4</v>
      </c>
    </row>
    <row r="351" spans="1:10" x14ac:dyDescent="0.55000000000000004">
      <c r="A351">
        <v>104435303</v>
      </c>
      <c r="B351" s="4" t="s">
        <v>101</v>
      </c>
      <c r="C351" s="6" t="s">
        <v>93</v>
      </c>
      <c r="D351" s="7">
        <v>8027747.9299999997</v>
      </c>
      <c r="E351" s="7">
        <v>1041988.62</v>
      </c>
      <c r="F351" s="7">
        <v>191227.86287682445</v>
      </c>
      <c r="G351" s="7"/>
      <c r="H351" s="23">
        <v>8028882.9305511694</v>
      </c>
      <c r="I351" s="5">
        <f t="shared" si="10"/>
        <v>1135.0005511697382</v>
      </c>
      <c r="J351" s="19">
        <f t="shared" si="11"/>
        <v>1.4138467737984122E-4</v>
      </c>
    </row>
    <row r="352" spans="1:10" x14ac:dyDescent="0.55000000000000004">
      <c r="A352">
        <v>104435603</v>
      </c>
      <c r="B352" s="4" t="s">
        <v>102</v>
      </c>
      <c r="C352" s="6" t="s">
        <v>93</v>
      </c>
      <c r="D352" s="7">
        <v>15444749.83</v>
      </c>
      <c r="E352" s="7">
        <v>1791515.28</v>
      </c>
      <c r="F352" s="7">
        <v>256471.0989184978</v>
      </c>
      <c r="G352" s="7"/>
      <c r="H352" s="23">
        <v>15726191.528904913</v>
      </c>
      <c r="I352" s="5">
        <f t="shared" si="10"/>
        <v>281441.69890491292</v>
      </c>
      <c r="J352" s="19">
        <f t="shared" si="11"/>
        <v>1.8222483497805735E-2</v>
      </c>
    </row>
    <row r="353" spans="1:10" x14ac:dyDescent="0.55000000000000004">
      <c r="A353">
        <v>104435703</v>
      </c>
      <c r="B353" s="4" t="s">
        <v>103</v>
      </c>
      <c r="C353" s="6" t="s">
        <v>93</v>
      </c>
      <c r="D353" s="7">
        <v>6456177.9000000004</v>
      </c>
      <c r="E353" s="7">
        <v>798941.17</v>
      </c>
      <c r="F353" s="7">
        <v>197924.32286150096</v>
      </c>
      <c r="G353" s="7"/>
      <c r="H353" s="23">
        <v>6427893.5558301872</v>
      </c>
      <c r="I353" s="5">
        <f t="shared" si="10"/>
        <v>-28284.344169813208</v>
      </c>
      <c r="J353" s="19">
        <f t="shared" si="11"/>
        <v>-4.3809734812005731E-3</v>
      </c>
    </row>
    <row r="354" spans="1:10" x14ac:dyDescent="0.55000000000000004">
      <c r="A354">
        <v>104437503</v>
      </c>
      <c r="B354" s="4" t="s">
        <v>104</v>
      </c>
      <c r="C354" s="6" t="s">
        <v>93</v>
      </c>
      <c r="D354" s="7">
        <v>5501075.4800000004</v>
      </c>
      <c r="E354" s="7">
        <v>721530.27</v>
      </c>
      <c r="F354" s="7">
        <v>175339.59226207717</v>
      </c>
      <c r="G354" s="7"/>
      <c r="H354" s="23">
        <v>5465730.7074483735</v>
      </c>
      <c r="I354" s="5">
        <f t="shared" si="10"/>
        <v>-35344.772551626898</v>
      </c>
      <c r="J354" s="19">
        <f t="shared" si="11"/>
        <v>-6.4250659130434063E-3</v>
      </c>
    </row>
    <row r="355" spans="1:10" x14ac:dyDescent="0.55000000000000004">
      <c r="A355">
        <v>111444602</v>
      </c>
      <c r="B355" s="4" t="s">
        <v>247</v>
      </c>
      <c r="C355" s="6" t="s">
        <v>248</v>
      </c>
      <c r="D355" s="7">
        <v>21567768.789999999</v>
      </c>
      <c r="E355" s="7">
        <v>3574547.07</v>
      </c>
      <c r="F355" s="7">
        <v>456896.81181118923</v>
      </c>
      <c r="G355" s="7"/>
      <c r="H355" s="23">
        <v>21561109.541468602</v>
      </c>
      <c r="I355" s="5">
        <f t="shared" si="10"/>
        <v>-6659.2485313974321</v>
      </c>
      <c r="J355" s="19">
        <f t="shared" si="11"/>
        <v>-3.087592692705898E-4</v>
      </c>
    </row>
    <row r="356" spans="1:10" x14ac:dyDescent="0.55000000000000004">
      <c r="A356">
        <v>120452003</v>
      </c>
      <c r="B356" s="4" t="s">
        <v>430</v>
      </c>
      <c r="C356" s="6" t="s">
        <v>431</v>
      </c>
      <c r="D356" s="7">
        <v>16802125.280000001</v>
      </c>
      <c r="E356" s="7">
        <v>4657727.42</v>
      </c>
      <c r="F356" s="7">
        <v>587953.87078111432</v>
      </c>
      <c r="G356" s="7"/>
      <c r="H356" s="23">
        <v>16712968.067561425</v>
      </c>
      <c r="I356" s="5">
        <f t="shared" si="10"/>
        <v>-89157.212438575923</v>
      </c>
      <c r="J356" s="19">
        <f t="shared" si="11"/>
        <v>-5.3063056579337629E-3</v>
      </c>
    </row>
    <row r="357" spans="1:10" x14ac:dyDescent="0.55000000000000004">
      <c r="A357">
        <v>120455203</v>
      </c>
      <c r="B357" s="4" t="s">
        <v>432</v>
      </c>
      <c r="C357" s="6" t="s">
        <v>431</v>
      </c>
      <c r="D357" s="7">
        <v>22657635.32</v>
      </c>
      <c r="E357" s="7">
        <v>3601111.21</v>
      </c>
      <c r="F357" s="7">
        <v>433734.29196616984</v>
      </c>
      <c r="G357" s="7"/>
      <c r="H357" s="23">
        <v>22708282.594121847</v>
      </c>
      <c r="I357" s="5">
        <f t="shared" si="10"/>
        <v>50647.274121847004</v>
      </c>
      <c r="J357" s="19">
        <f t="shared" si="11"/>
        <v>2.2353292127153452E-3</v>
      </c>
    </row>
    <row r="358" spans="1:10" x14ac:dyDescent="0.55000000000000004">
      <c r="A358">
        <v>120455403</v>
      </c>
      <c r="B358" s="4" t="s">
        <v>433</v>
      </c>
      <c r="C358" s="6" t="s">
        <v>431</v>
      </c>
      <c r="D358" s="7">
        <v>28305081.890000001</v>
      </c>
      <c r="E358" s="7">
        <v>6221182.7199999997</v>
      </c>
      <c r="F358" s="7">
        <v>747252.17971927894</v>
      </c>
      <c r="G358" s="7"/>
      <c r="H358" s="23">
        <v>28173968.631851137</v>
      </c>
      <c r="I358" s="5">
        <f t="shared" si="10"/>
        <v>-131113.25814886391</v>
      </c>
      <c r="J358" s="19">
        <f t="shared" si="11"/>
        <v>-4.6321455157204601E-3</v>
      </c>
    </row>
    <row r="359" spans="1:10" x14ac:dyDescent="0.55000000000000004">
      <c r="A359">
        <v>120456003</v>
      </c>
      <c r="B359" s="4" t="s">
        <v>434</v>
      </c>
      <c r="C359" s="6" t="s">
        <v>431</v>
      </c>
      <c r="D359" s="7">
        <v>14828415.199999999</v>
      </c>
      <c r="E359" s="7">
        <v>3077749.64</v>
      </c>
      <c r="F359" s="7">
        <v>471847.37529501319</v>
      </c>
      <c r="G359" s="7"/>
      <c r="H359" s="23">
        <v>14822184.838316794</v>
      </c>
      <c r="I359" s="5">
        <f t="shared" si="10"/>
        <v>-6230.3616832047701</v>
      </c>
      <c r="J359" s="19">
        <f t="shared" si="11"/>
        <v>-4.2016369242242222E-4</v>
      </c>
    </row>
    <row r="360" spans="1:10" x14ac:dyDescent="0.55000000000000004">
      <c r="A360">
        <v>123460302</v>
      </c>
      <c r="B360" s="4" t="s">
        <v>475</v>
      </c>
      <c r="C360" s="6" t="s">
        <v>476</v>
      </c>
      <c r="D360" s="7">
        <v>7231848.0099999998</v>
      </c>
      <c r="E360" s="7">
        <v>3612431.42</v>
      </c>
      <c r="F360" s="7">
        <v>684705.16011336632</v>
      </c>
      <c r="G360" s="7"/>
      <c r="H360" s="23">
        <v>7188828.9591483716</v>
      </c>
      <c r="I360" s="5">
        <f t="shared" si="10"/>
        <v>-43019.050851628184</v>
      </c>
      <c r="J360" s="19">
        <f t="shared" si="11"/>
        <v>-5.9485557207704905E-3</v>
      </c>
    </row>
    <row r="361" spans="1:10" x14ac:dyDescent="0.55000000000000004">
      <c r="A361">
        <v>123460504</v>
      </c>
      <c r="B361" s="4" t="s">
        <v>477</v>
      </c>
      <c r="C361" s="6" t="s">
        <v>476</v>
      </c>
      <c r="D361" s="7">
        <v>34377.51</v>
      </c>
      <c r="E361" s="7">
        <v>6130.33</v>
      </c>
      <c r="F361" s="7">
        <v>120124.24069304531</v>
      </c>
      <c r="G361" s="7"/>
      <c r="H361" s="23">
        <v>34370.345228058126</v>
      </c>
      <c r="I361" s="5">
        <f t="shared" si="10"/>
        <v>-7.1647719418760971</v>
      </c>
      <c r="J361" s="19">
        <f t="shared" si="11"/>
        <v>-2.084145111695436E-4</v>
      </c>
    </row>
    <row r="362" spans="1:10" x14ac:dyDescent="0.55000000000000004">
      <c r="A362">
        <v>123461302</v>
      </c>
      <c r="B362" s="4" t="s">
        <v>478</v>
      </c>
      <c r="C362" s="6" t="s">
        <v>476</v>
      </c>
      <c r="D362" s="7">
        <v>5160708.29</v>
      </c>
      <c r="E362" s="7">
        <v>2640534.8199999998</v>
      </c>
      <c r="F362" s="7">
        <v>423517.61232336663</v>
      </c>
      <c r="G362" s="7"/>
      <c r="H362" s="23">
        <v>5142001.7270400776</v>
      </c>
      <c r="I362" s="5">
        <f t="shared" si="10"/>
        <v>-18706.562959922478</v>
      </c>
      <c r="J362" s="19">
        <f t="shared" si="11"/>
        <v>-3.6248053384785438E-3</v>
      </c>
    </row>
    <row r="363" spans="1:10" x14ac:dyDescent="0.55000000000000004">
      <c r="A363">
        <v>123461602</v>
      </c>
      <c r="B363" s="4" t="s">
        <v>479</v>
      </c>
      <c r="C363" s="6" t="s">
        <v>476</v>
      </c>
      <c r="D363" s="7">
        <v>3369508.61</v>
      </c>
      <c r="E363" s="7">
        <v>2081714.5</v>
      </c>
      <c r="F363" s="7">
        <v>467397.05099603679</v>
      </c>
      <c r="G363" s="7"/>
      <c r="H363" s="23">
        <v>3469712.1958166929</v>
      </c>
      <c r="I363" s="5">
        <f t="shared" si="10"/>
        <v>100203.58581669303</v>
      </c>
      <c r="J363" s="19">
        <f t="shared" si="11"/>
        <v>2.9738337963971854E-2</v>
      </c>
    </row>
    <row r="364" spans="1:10" x14ac:dyDescent="0.55000000000000004">
      <c r="A364">
        <v>123463603</v>
      </c>
      <c r="B364" s="4" t="s">
        <v>480</v>
      </c>
      <c r="C364" s="6" t="s">
        <v>476</v>
      </c>
      <c r="D364" s="7">
        <v>5192258.78</v>
      </c>
      <c r="E364" s="7">
        <v>2358421.14</v>
      </c>
      <c r="F364" s="7">
        <v>438974.20821665274</v>
      </c>
      <c r="G364" s="7"/>
      <c r="H364" s="23">
        <v>5219565.8694875371</v>
      </c>
      <c r="I364" s="5">
        <f t="shared" si="10"/>
        <v>27307.08948753681</v>
      </c>
      <c r="J364" s="19">
        <f t="shared" si="11"/>
        <v>5.2591927029370456E-3</v>
      </c>
    </row>
    <row r="365" spans="1:10" x14ac:dyDescent="0.55000000000000004">
      <c r="A365">
        <v>123463803</v>
      </c>
      <c r="B365" s="4" t="s">
        <v>481</v>
      </c>
      <c r="C365" s="6" t="s">
        <v>476</v>
      </c>
      <c r="D365" s="7">
        <v>930832.41</v>
      </c>
      <c r="E365" s="7">
        <v>291467.09000000003</v>
      </c>
      <c r="F365" s="7">
        <v>168180.38071055073</v>
      </c>
      <c r="G365" s="7"/>
      <c r="H365" s="23">
        <v>904614.50721915695</v>
      </c>
      <c r="I365" s="5">
        <f t="shared" si="10"/>
        <v>-26217.902780843084</v>
      </c>
      <c r="J365" s="19">
        <f t="shared" si="11"/>
        <v>-2.8166082851415846E-2</v>
      </c>
    </row>
    <row r="366" spans="1:10" x14ac:dyDescent="0.55000000000000004">
      <c r="A366">
        <v>123464502</v>
      </c>
      <c r="B366" s="4" t="s">
        <v>482</v>
      </c>
      <c r="C366" s="6" t="s">
        <v>476</v>
      </c>
      <c r="D366" s="7">
        <v>4176671.62</v>
      </c>
      <c r="E366" s="7">
        <v>3050177.12</v>
      </c>
      <c r="F366" s="7">
        <v>702334.9344630494</v>
      </c>
      <c r="G366" s="7"/>
      <c r="H366" s="23">
        <v>4225387.8234101972</v>
      </c>
      <c r="I366" s="5">
        <f t="shared" si="10"/>
        <v>48716.203410197049</v>
      </c>
      <c r="J366" s="19">
        <f t="shared" si="11"/>
        <v>1.1663881636497208E-2</v>
      </c>
    </row>
    <row r="367" spans="1:10" x14ac:dyDescent="0.55000000000000004">
      <c r="A367">
        <v>123464603</v>
      </c>
      <c r="B367" s="4" t="s">
        <v>483</v>
      </c>
      <c r="C367" s="6" t="s">
        <v>476</v>
      </c>
      <c r="D367" s="7">
        <v>2312482.89</v>
      </c>
      <c r="E367" s="7">
        <v>757614.57</v>
      </c>
      <c r="F367" s="7">
        <v>275566.08650859876</v>
      </c>
      <c r="G367" s="7"/>
      <c r="H367" s="23">
        <v>2371773.1109076948</v>
      </c>
      <c r="I367" s="5">
        <f t="shared" si="10"/>
        <v>59290.22090769466</v>
      </c>
      <c r="J367" s="19">
        <f t="shared" si="11"/>
        <v>2.5639204148963306E-2</v>
      </c>
    </row>
    <row r="368" spans="1:10" x14ac:dyDescent="0.55000000000000004">
      <c r="A368">
        <v>123465303</v>
      </c>
      <c r="B368" s="4" t="s">
        <v>484</v>
      </c>
      <c r="C368" s="6" t="s">
        <v>476</v>
      </c>
      <c r="D368" s="7">
        <v>6986867.8700000001</v>
      </c>
      <c r="E368" s="7">
        <v>2493688.17</v>
      </c>
      <c r="F368" s="7">
        <v>444133.76481328713</v>
      </c>
      <c r="G368" s="7"/>
      <c r="H368" s="23">
        <v>7029076.9033962861</v>
      </c>
      <c r="I368" s="5">
        <f t="shared" si="10"/>
        <v>42209.033396285959</v>
      </c>
      <c r="J368" s="19">
        <f t="shared" si="11"/>
        <v>6.0411953083472237E-3</v>
      </c>
    </row>
    <row r="369" spans="1:10" x14ac:dyDescent="0.55000000000000004">
      <c r="A369">
        <v>123465602</v>
      </c>
      <c r="B369" s="4" t="s">
        <v>485</v>
      </c>
      <c r="C369" s="6" t="s">
        <v>476</v>
      </c>
      <c r="D369" s="7">
        <v>13662604.34</v>
      </c>
      <c r="E369" s="7">
        <v>5002808.7</v>
      </c>
      <c r="F369" s="7">
        <v>658365.79974521231</v>
      </c>
      <c r="G369" s="7"/>
      <c r="H369" s="23">
        <v>13916271.865956297</v>
      </c>
      <c r="I369" s="5">
        <f t="shared" si="10"/>
        <v>253667.52595629729</v>
      </c>
      <c r="J369" s="19">
        <f t="shared" si="11"/>
        <v>1.8566557271488496E-2</v>
      </c>
    </row>
    <row r="370" spans="1:10" x14ac:dyDescent="0.55000000000000004">
      <c r="A370">
        <v>123465702</v>
      </c>
      <c r="B370" s="4" t="s">
        <v>486</v>
      </c>
      <c r="C370" s="6" t="s">
        <v>476</v>
      </c>
      <c r="D370" s="7">
        <v>11055328.83</v>
      </c>
      <c r="E370" s="7">
        <v>6638022.1200000001</v>
      </c>
      <c r="F370" s="7">
        <v>975786.43244646851</v>
      </c>
      <c r="G370" s="7"/>
      <c r="H370" s="23">
        <v>11088869.226331253</v>
      </c>
      <c r="I370" s="5">
        <f t="shared" si="10"/>
        <v>33540.39633125253</v>
      </c>
      <c r="J370" s="19">
        <f t="shared" si="11"/>
        <v>3.033866911333883E-3</v>
      </c>
    </row>
    <row r="371" spans="1:10" x14ac:dyDescent="0.55000000000000004">
      <c r="A371">
        <v>123466103</v>
      </c>
      <c r="B371" s="4" t="s">
        <v>487</v>
      </c>
      <c r="C371" s="6" t="s">
        <v>476</v>
      </c>
      <c r="D371" s="7">
        <v>6664792.0499999998</v>
      </c>
      <c r="E371" s="7">
        <v>2449875.64</v>
      </c>
      <c r="F371" s="7">
        <v>490037.7999433715</v>
      </c>
      <c r="G371" s="7"/>
      <c r="H371" s="23">
        <v>6636643.9342932925</v>
      </c>
      <c r="I371" s="5">
        <f t="shared" si="10"/>
        <v>-28148.115706707351</v>
      </c>
      <c r="J371" s="19">
        <f t="shared" si="11"/>
        <v>-4.2234049458013253E-3</v>
      </c>
    </row>
    <row r="372" spans="1:10" x14ac:dyDescent="0.55000000000000004">
      <c r="A372">
        <v>123466303</v>
      </c>
      <c r="B372" s="4" t="s">
        <v>488</v>
      </c>
      <c r="C372" s="6" t="s">
        <v>476</v>
      </c>
      <c r="D372" s="7">
        <v>8523518.5700000003</v>
      </c>
      <c r="E372" s="7">
        <v>1937732.18</v>
      </c>
      <c r="F372" s="7">
        <v>340515.89310883393</v>
      </c>
      <c r="G372" s="7"/>
      <c r="H372" s="23">
        <v>8494190.4902588651</v>
      </c>
      <c r="I372" s="5">
        <f t="shared" si="10"/>
        <v>-29328.07974113524</v>
      </c>
      <c r="J372" s="19">
        <f t="shared" si="11"/>
        <v>-3.4408418894469823E-3</v>
      </c>
    </row>
    <row r="373" spans="1:10" x14ac:dyDescent="0.55000000000000004">
      <c r="A373">
        <v>123466403</v>
      </c>
      <c r="B373" s="4" t="s">
        <v>489</v>
      </c>
      <c r="C373" s="6" t="s">
        <v>476</v>
      </c>
      <c r="D373" s="7">
        <v>12144141.17</v>
      </c>
      <c r="E373" s="7">
        <v>2437714.08</v>
      </c>
      <c r="F373" s="7">
        <v>349317.17582775425</v>
      </c>
      <c r="G373" s="7"/>
      <c r="H373" s="23">
        <v>11931821.950362263</v>
      </c>
      <c r="I373" s="5">
        <f t="shared" si="10"/>
        <v>-212319.21963773668</v>
      </c>
      <c r="J373" s="19">
        <f t="shared" si="11"/>
        <v>-1.7483263465533042E-2</v>
      </c>
    </row>
    <row r="374" spans="1:10" x14ac:dyDescent="0.55000000000000004">
      <c r="A374">
        <v>123467103</v>
      </c>
      <c r="B374" s="4" t="s">
        <v>490</v>
      </c>
      <c r="C374" s="6" t="s">
        <v>476</v>
      </c>
      <c r="D374" s="7">
        <v>9808493.6699999999</v>
      </c>
      <c r="E374" s="7">
        <v>3276835.2</v>
      </c>
      <c r="F374" s="7">
        <v>572035.52364861965</v>
      </c>
      <c r="G374" s="7"/>
      <c r="H374" s="23">
        <v>9850506.0846422333</v>
      </c>
      <c r="I374" s="5">
        <f t="shared" si="10"/>
        <v>42012.414642233402</v>
      </c>
      <c r="J374" s="19">
        <f t="shared" si="11"/>
        <v>4.2832687725263526E-3</v>
      </c>
    </row>
    <row r="375" spans="1:10" x14ac:dyDescent="0.55000000000000004">
      <c r="A375">
        <v>123467203</v>
      </c>
      <c r="B375" s="4" t="s">
        <v>491</v>
      </c>
      <c r="C375" s="6" t="s">
        <v>476</v>
      </c>
      <c r="D375" s="7">
        <v>1569554.11</v>
      </c>
      <c r="E375" s="7">
        <v>937184.53</v>
      </c>
      <c r="F375" s="7">
        <v>292995.66195300978</v>
      </c>
      <c r="G375" s="7"/>
      <c r="H375" s="23">
        <v>1593858.0116933489</v>
      </c>
      <c r="I375" s="5">
        <f t="shared" si="10"/>
        <v>24303.901693348773</v>
      </c>
      <c r="J375" s="19">
        <f t="shared" si="11"/>
        <v>1.5484589883523525E-2</v>
      </c>
    </row>
    <row r="376" spans="1:10" x14ac:dyDescent="0.55000000000000004">
      <c r="A376">
        <v>123467303</v>
      </c>
      <c r="B376" s="4" t="s">
        <v>492</v>
      </c>
      <c r="C376" s="6" t="s">
        <v>476</v>
      </c>
      <c r="D376" s="7">
        <v>10086943.01</v>
      </c>
      <c r="E376" s="7">
        <v>2641854.35</v>
      </c>
      <c r="F376" s="7">
        <v>668093.78599100211</v>
      </c>
      <c r="G376" s="7"/>
      <c r="H376" s="23">
        <v>10106497.567363782</v>
      </c>
      <c r="I376" s="5">
        <f t="shared" si="10"/>
        <v>19554.557363782078</v>
      </c>
      <c r="J376" s="19">
        <f t="shared" si="11"/>
        <v>1.9386009561465816E-3</v>
      </c>
    </row>
    <row r="377" spans="1:10" x14ac:dyDescent="0.55000000000000004">
      <c r="A377">
        <v>123468303</v>
      </c>
      <c r="B377" s="4" t="s">
        <v>493</v>
      </c>
      <c r="C377" s="6" t="s">
        <v>476</v>
      </c>
      <c r="D377" s="7">
        <v>3091993.65</v>
      </c>
      <c r="E377" s="7">
        <v>1904532.02</v>
      </c>
      <c r="F377" s="7">
        <v>392372.8113435866</v>
      </c>
      <c r="G377" s="7"/>
      <c r="H377" s="23">
        <v>3041536.9144602581</v>
      </c>
      <c r="I377" s="5">
        <f t="shared" si="10"/>
        <v>-50456.735539741814</v>
      </c>
      <c r="J377" s="19">
        <f t="shared" si="11"/>
        <v>-1.6318512018852888E-2</v>
      </c>
    </row>
    <row r="378" spans="1:10" x14ac:dyDescent="0.55000000000000004">
      <c r="A378">
        <v>123468402</v>
      </c>
      <c r="B378" s="4" t="s">
        <v>494</v>
      </c>
      <c r="C378" s="6" t="s">
        <v>476</v>
      </c>
      <c r="D378" s="7">
        <v>2580728.46</v>
      </c>
      <c r="E378" s="7">
        <v>1457263.94</v>
      </c>
      <c r="F378" s="7">
        <v>399012.98622631445</v>
      </c>
      <c r="G378" s="7"/>
      <c r="H378" s="23">
        <v>2613293.5401145797</v>
      </c>
      <c r="I378" s="5">
        <f t="shared" si="10"/>
        <v>32565.08011457976</v>
      </c>
      <c r="J378" s="19">
        <f t="shared" si="11"/>
        <v>1.2618561239325334E-2</v>
      </c>
    </row>
    <row r="379" spans="1:10" x14ac:dyDescent="0.55000000000000004">
      <c r="A379">
        <v>123468503</v>
      </c>
      <c r="B379" s="4" t="s">
        <v>495</v>
      </c>
      <c r="C379" s="6" t="s">
        <v>476</v>
      </c>
      <c r="D379" s="7">
        <v>4000453.13</v>
      </c>
      <c r="E379" s="7">
        <v>1592004.33</v>
      </c>
      <c r="F379" s="7">
        <v>334973.07764857553</v>
      </c>
      <c r="G379" s="7"/>
      <c r="H379" s="23">
        <v>3967023.061523648</v>
      </c>
      <c r="I379" s="5">
        <f t="shared" si="10"/>
        <v>-33430.068476351909</v>
      </c>
      <c r="J379" s="19">
        <f t="shared" si="11"/>
        <v>-8.3565704658941746E-3</v>
      </c>
    </row>
    <row r="380" spans="1:10" x14ac:dyDescent="0.55000000000000004">
      <c r="A380">
        <v>123468603</v>
      </c>
      <c r="B380" s="4" t="s">
        <v>496</v>
      </c>
      <c r="C380" s="6" t="s">
        <v>476</v>
      </c>
      <c r="D380" s="7">
        <v>9084377.5800000001</v>
      </c>
      <c r="E380" s="7">
        <v>1872170.7</v>
      </c>
      <c r="F380" s="7">
        <v>349455.02097672079</v>
      </c>
      <c r="G380" s="7"/>
      <c r="H380" s="23">
        <v>9061874.4692615848</v>
      </c>
      <c r="I380" s="5">
        <f t="shared" si="10"/>
        <v>-22503.110738415271</v>
      </c>
      <c r="J380" s="19">
        <f t="shared" si="11"/>
        <v>-2.4771219095910003E-3</v>
      </c>
    </row>
    <row r="381" spans="1:10" x14ac:dyDescent="0.55000000000000004">
      <c r="A381">
        <v>123469303</v>
      </c>
      <c r="B381" s="4" t="s">
        <v>497</v>
      </c>
      <c r="C381" s="6" t="s">
        <v>476</v>
      </c>
      <c r="D381" s="7">
        <v>2849267.02</v>
      </c>
      <c r="E381" s="7">
        <v>1995407.5</v>
      </c>
      <c r="F381" s="7">
        <v>437127.13657130854</v>
      </c>
      <c r="G381" s="7"/>
      <c r="H381" s="23">
        <v>2884410.1109979069</v>
      </c>
      <c r="I381" s="5">
        <f t="shared" si="10"/>
        <v>35143.090997906867</v>
      </c>
      <c r="J381" s="19">
        <f t="shared" si="11"/>
        <v>1.2334081274666517E-2</v>
      </c>
    </row>
    <row r="382" spans="1:10" x14ac:dyDescent="0.55000000000000004">
      <c r="A382">
        <v>116471803</v>
      </c>
      <c r="B382" s="4" t="s">
        <v>354</v>
      </c>
      <c r="C382" s="6" t="s">
        <v>355</v>
      </c>
      <c r="D382" s="7">
        <v>7529591.2599999998</v>
      </c>
      <c r="E382" s="7">
        <v>1482830.85</v>
      </c>
      <c r="F382" s="7">
        <v>283465.07369509665</v>
      </c>
      <c r="G382" s="7"/>
      <c r="H382" s="23">
        <v>7536344.646630751</v>
      </c>
      <c r="I382" s="5">
        <f t="shared" si="10"/>
        <v>6753.3866307511926</v>
      </c>
      <c r="J382" s="19">
        <f t="shared" si="11"/>
        <v>8.9691278019667596E-4</v>
      </c>
    </row>
    <row r="383" spans="1:10" x14ac:dyDescent="0.55000000000000004">
      <c r="A383">
        <v>120480803</v>
      </c>
      <c r="B383" s="4" t="s">
        <v>435</v>
      </c>
      <c r="C383" s="6" t="s">
        <v>436</v>
      </c>
      <c r="D383" s="7">
        <v>9859049.4100000001</v>
      </c>
      <c r="E383" s="7">
        <v>2068182.91</v>
      </c>
      <c r="F383" s="7">
        <v>325261.49677610258</v>
      </c>
      <c r="G383" s="7"/>
      <c r="H383" s="23">
        <v>9961321.2707253546</v>
      </c>
      <c r="I383" s="5">
        <f t="shared" si="10"/>
        <v>102271.8607253544</v>
      </c>
      <c r="J383" s="19">
        <f t="shared" si="11"/>
        <v>1.0373399754100066E-2</v>
      </c>
    </row>
    <row r="384" spans="1:10" x14ac:dyDescent="0.55000000000000004">
      <c r="A384">
        <v>120481002</v>
      </c>
      <c r="B384" s="4" t="s">
        <v>437</v>
      </c>
      <c r="C384" s="6" t="s">
        <v>436</v>
      </c>
      <c r="D384" s="7">
        <v>33971899.149999999</v>
      </c>
      <c r="E384" s="7">
        <v>8028584.5199999996</v>
      </c>
      <c r="F384" s="7">
        <v>1171427.5782309817</v>
      </c>
      <c r="G384" s="7"/>
      <c r="H384" s="23">
        <v>33943313.44716043</v>
      </c>
      <c r="I384" s="5">
        <f t="shared" si="10"/>
        <v>-28585.702839568257</v>
      </c>
      <c r="J384" s="19">
        <f t="shared" si="11"/>
        <v>-8.4145142175745156E-4</v>
      </c>
    </row>
    <row r="385" spans="1:10" x14ac:dyDescent="0.55000000000000004">
      <c r="A385">
        <v>120483302</v>
      </c>
      <c r="B385" s="4" t="s">
        <v>438</v>
      </c>
      <c r="C385" s="6" t="s">
        <v>436</v>
      </c>
      <c r="D385" s="7">
        <v>22042182.039999999</v>
      </c>
      <c r="E385" s="7">
        <v>4682852.92</v>
      </c>
      <c r="F385" s="7">
        <v>739204.94397634536</v>
      </c>
      <c r="G385" s="7"/>
      <c r="H385" s="23">
        <v>22106047.450990506</v>
      </c>
      <c r="I385" s="5">
        <f t="shared" si="10"/>
        <v>63865.410990506411</v>
      </c>
      <c r="J385" s="19">
        <f t="shared" si="11"/>
        <v>2.8974178180095644E-3</v>
      </c>
    </row>
    <row r="386" spans="1:10" x14ac:dyDescent="0.55000000000000004">
      <c r="A386">
        <v>120484803</v>
      </c>
      <c r="B386" s="4" t="s">
        <v>439</v>
      </c>
      <c r="C386" s="6" t="s">
        <v>436</v>
      </c>
      <c r="D386" s="7">
        <v>9501911.0600000005</v>
      </c>
      <c r="E386" s="7">
        <v>2164557.34</v>
      </c>
      <c r="F386" s="7">
        <v>450673.50680083182</v>
      </c>
      <c r="G386" s="7"/>
      <c r="H386" s="23">
        <v>9571568.1317603756</v>
      </c>
      <c r="I386" s="5">
        <f t="shared" si="10"/>
        <v>69657.071760375053</v>
      </c>
      <c r="J386" s="19">
        <f t="shared" si="11"/>
        <v>7.3308486388184574E-3</v>
      </c>
    </row>
    <row r="387" spans="1:10" x14ac:dyDescent="0.55000000000000004">
      <c r="A387">
        <v>120484903</v>
      </c>
      <c r="B387" s="4" t="s">
        <v>440</v>
      </c>
      <c r="C387" s="6" t="s">
        <v>436</v>
      </c>
      <c r="D387" s="7">
        <v>14302076.369999999</v>
      </c>
      <c r="E387" s="7">
        <v>3154388.85</v>
      </c>
      <c r="F387" s="7">
        <v>507943.99816459126</v>
      </c>
      <c r="G387" s="7"/>
      <c r="H387" s="23">
        <v>14499922.017713392</v>
      </c>
      <c r="I387" s="5">
        <f t="shared" ref="I387:I450" si="12">H387-D387</f>
        <v>197845.64771339297</v>
      </c>
      <c r="J387" s="19">
        <f t="shared" ref="J387:J450" si="13">I387/D387</f>
        <v>1.3833351367665295E-2</v>
      </c>
    </row>
    <row r="388" spans="1:10" x14ac:dyDescent="0.55000000000000004">
      <c r="A388">
        <v>120485603</v>
      </c>
      <c r="B388" s="4" t="s">
        <v>441</v>
      </c>
      <c r="C388" s="6" t="s">
        <v>436</v>
      </c>
      <c r="D388" s="7">
        <v>5067256.72</v>
      </c>
      <c r="E388" s="7">
        <v>1106699.95</v>
      </c>
      <c r="F388" s="7">
        <v>229629.90751697507</v>
      </c>
      <c r="G388" s="7"/>
      <c r="H388" s="23">
        <v>5090080.674480929</v>
      </c>
      <c r="I388" s="5">
        <f t="shared" si="12"/>
        <v>22823.9544809293</v>
      </c>
      <c r="J388" s="19">
        <f t="shared" si="13"/>
        <v>4.5042033080434302E-3</v>
      </c>
    </row>
    <row r="389" spans="1:10" x14ac:dyDescent="0.55000000000000004">
      <c r="A389">
        <v>120486003</v>
      </c>
      <c r="B389" s="4" t="s">
        <v>442</v>
      </c>
      <c r="C389" s="6" t="s">
        <v>436</v>
      </c>
      <c r="D389" s="7">
        <v>3390420.93</v>
      </c>
      <c r="E389" s="7">
        <v>1026385.4</v>
      </c>
      <c r="F389" s="7">
        <v>272491.34609338286</v>
      </c>
      <c r="G389" s="7"/>
      <c r="H389" s="23">
        <v>3356245.6126651382</v>
      </c>
      <c r="I389" s="5">
        <f t="shared" si="12"/>
        <v>-34175.31733486196</v>
      </c>
      <c r="J389" s="19">
        <f t="shared" si="13"/>
        <v>-1.0079962942790692E-2</v>
      </c>
    </row>
    <row r="390" spans="1:10" x14ac:dyDescent="0.55000000000000004">
      <c r="A390">
        <v>120488603</v>
      </c>
      <c r="B390" s="4" t="s">
        <v>443</v>
      </c>
      <c r="C390" s="6" t="s">
        <v>436</v>
      </c>
      <c r="D390" s="7">
        <v>5859697.4400000004</v>
      </c>
      <c r="E390" s="7">
        <v>1497623.15</v>
      </c>
      <c r="F390" s="7">
        <v>278793.87705292855</v>
      </c>
      <c r="G390" s="7"/>
      <c r="H390" s="23">
        <v>5860598.4829680258</v>
      </c>
      <c r="I390" s="5">
        <f t="shared" si="12"/>
        <v>901.04296802543104</v>
      </c>
      <c r="J390" s="19">
        <f t="shared" si="13"/>
        <v>1.5376953797557012E-4</v>
      </c>
    </row>
    <row r="391" spans="1:10" x14ac:dyDescent="0.55000000000000004">
      <c r="A391">
        <v>116493503</v>
      </c>
      <c r="B391" s="4" t="s">
        <v>356</v>
      </c>
      <c r="C391" s="6" t="s">
        <v>357</v>
      </c>
      <c r="D391" s="7">
        <v>6410441.1399999997</v>
      </c>
      <c r="E391" s="7">
        <v>833034.08</v>
      </c>
      <c r="F391" s="7">
        <v>196024.5672937168</v>
      </c>
      <c r="G391" s="7"/>
      <c r="H391" s="23">
        <v>6381467.9436813816</v>
      </c>
      <c r="I391" s="5">
        <f t="shared" si="12"/>
        <v>-28973.196318618022</v>
      </c>
      <c r="J391" s="19">
        <f t="shared" si="13"/>
        <v>-4.5196883780478829E-3</v>
      </c>
    </row>
    <row r="392" spans="1:10" x14ac:dyDescent="0.55000000000000004">
      <c r="A392">
        <v>116495003</v>
      </c>
      <c r="B392" s="4" t="s">
        <v>358</v>
      </c>
      <c r="C392" s="6" t="s">
        <v>357</v>
      </c>
      <c r="D392" s="7">
        <v>9500237.5299999993</v>
      </c>
      <c r="E392" s="7">
        <v>1506862.16</v>
      </c>
      <c r="F392" s="7">
        <v>257161.39167948117</v>
      </c>
      <c r="G392" s="7"/>
      <c r="H392" s="23">
        <v>9571427.323972797</v>
      </c>
      <c r="I392" s="5">
        <f t="shared" si="12"/>
        <v>71189.793972797692</v>
      </c>
      <c r="J392" s="19">
        <f t="shared" si="13"/>
        <v>7.4934751629097103E-3</v>
      </c>
    </row>
    <row r="393" spans="1:10" x14ac:dyDescent="0.55000000000000004">
      <c r="A393">
        <v>116495103</v>
      </c>
      <c r="B393" s="4" t="s">
        <v>359</v>
      </c>
      <c r="C393" s="6" t="s">
        <v>357</v>
      </c>
      <c r="D393" s="7">
        <v>8760933.0099999998</v>
      </c>
      <c r="E393" s="7">
        <v>1275912.17</v>
      </c>
      <c r="F393" s="7">
        <v>220329.12786251563</v>
      </c>
      <c r="G393" s="7"/>
      <c r="H393" s="23">
        <v>8613029.3046243358</v>
      </c>
      <c r="I393" s="5">
        <f t="shared" si="12"/>
        <v>-147903.70537566394</v>
      </c>
      <c r="J393" s="19">
        <f t="shared" si="13"/>
        <v>-1.6882186544154836E-2</v>
      </c>
    </row>
    <row r="394" spans="1:10" x14ac:dyDescent="0.55000000000000004">
      <c r="A394">
        <v>116496503</v>
      </c>
      <c r="B394" s="4" t="s">
        <v>360</v>
      </c>
      <c r="C394" s="6" t="s">
        <v>357</v>
      </c>
      <c r="D394" s="7">
        <v>12738514.32</v>
      </c>
      <c r="E394" s="7">
        <v>1756187.9</v>
      </c>
      <c r="F394" s="7">
        <v>278278.3748751292</v>
      </c>
      <c r="G394" s="7"/>
      <c r="H394" s="23">
        <v>12852331.721014742</v>
      </c>
      <c r="I394" s="5">
        <f t="shared" si="12"/>
        <v>113817.40101474151</v>
      </c>
      <c r="J394" s="19">
        <f t="shared" si="13"/>
        <v>8.9349038793357111E-3</v>
      </c>
    </row>
    <row r="395" spans="1:10" x14ac:dyDescent="0.55000000000000004">
      <c r="A395">
        <v>116496603</v>
      </c>
      <c r="B395" s="4" t="s">
        <v>361</v>
      </c>
      <c r="C395" s="6" t="s">
        <v>357</v>
      </c>
      <c r="D395" s="7">
        <v>13048756.25</v>
      </c>
      <c r="E395" s="7">
        <v>2090353.8</v>
      </c>
      <c r="F395" s="7">
        <v>321670.52060948359</v>
      </c>
      <c r="G395" s="7"/>
      <c r="H395" s="23">
        <v>13097219.053677697</v>
      </c>
      <c r="I395" s="5">
        <f t="shared" si="12"/>
        <v>48462.803677696735</v>
      </c>
      <c r="J395" s="19">
        <f t="shared" si="13"/>
        <v>3.7139787692560149E-3</v>
      </c>
    </row>
    <row r="396" spans="1:10" x14ac:dyDescent="0.55000000000000004">
      <c r="A396">
        <v>116498003</v>
      </c>
      <c r="B396" s="4" t="s">
        <v>362</v>
      </c>
      <c r="C396" s="6" t="s">
        <v>357</v>
      </c>
      <c r="D396" s="7">
        <v>6498167.2800000003</v>
      </c>
      <c r="E396" s="7">
        <v>1112013.92</v>
      </c>
      <c r="F396" s="7">
        <v>222319.77986863622</v>
      </c>
      <c r="G396" s="7"/>
      <c r="H396" s="23">
        <v>6447481.7701517567</v>
      </c>
      <c r="I396" s="5">
        <f t="shared" si="12"/>
        <v>-50685.509848243557</v>
      </c>
      <c r="J396" s="19">
        <f t="shared" si="13"/>
        <v>-7.799970001425318E-3</v>
      </c>
    </row>
    <row r="397" spans="1:10" x14ac:dyDescent="0.55000000000000004">
      <c r="A397">
        <v>115503004</v>
      </c>
      <c r="B397" s="4" t="s">
        <v>341</v>
      </c>
      <c r="C397" s="6" t="s">
        <v>342</v>
      </c>
      <c r="D397" s="7">
        <v>3576493.76</v>
      </c>
      <c r="E397" s="7">
        <v>498953.66</v>
      </c>
      <c r="F397" s="7">
        <v>172502.79644846384</v>
      </c>
      <c r="G397" s="7"/>
      <c r="H397" s="23">
        <v>3567461.4340035701</v>
      </c>
      <c r="I397" s="5">
        <f t="shared" si="12"/>
        <v>-9032.3259964296594</v>
      </c>
      <c r="J397" s="19">
        <f t="shared" si="13"/>
        <v>-2.5254695247754772E-3</v>
      </c>
    </row>
    <row r="398" spans="1:10" x14ac:dyDescent="0.55000000000000004">
      <c r="A398">
        <v>115504003</v>
      </c>
      <c r="B398" s="4" t="s">
        <v>343</v>
      </c>
      <c r="C398" s="6" t="s">
        <v>342</v>
      </c>
      <c r="D398" s="7">
        <v>6006608.9699999997</v>
      </c>
      <c r="E398" s="7">
        <v>960062.62</v>
      </c>
      <c r="F398" s="7">
        <v>192975.10182357021</v>
      </c>
      <c r="G398" s="7"/>
      <c r="H398" s="23">
        <v>6030749.3125136336</v>
      </c>
      <c r="I398" s="5">
        <f t="shared" si="12"/>
        <v>24140.342513633892</v>
      </c>
      <c r="J398" s="19">
        <f t="shared" si="13"/>
        <v>4.0189635506827229E-3</v>
      </c>
    </row>
    <row r="399" spans="1:10" x14ac:dyDescent="0.55000000000000004">
      <c r="A399">
        <v>115506003</v>
      </c>
      <c r="B399" s="4" t="s">
        <v>344</v>
      </c>
      <c r="C399" s="6" t="s">
        <v>342</v>
      </c>
      <c r="D399" s="7">
        <v>8186211.1100000003</v>
      </c>
      <c r="E399" s="7">
        <v>1509273.02</v>
      </c>
      <c r="F399" s="7">
        <v>242191.08839686954</v>
      </c>
      <c r="G399" s="7"/>
      <c r="H399" s="23">
        <v>8222136.7563583972</v>
      </c>
      <c r="I399" s="5">
        <f t="shared" si="12"/>
        <v>35925.646358396858</v>
      </c>
      <c r="J399" s="19">
        <f t="shared" si="13"/>
        <v>4.388556057943741E-3</v>
      </c>
    </row>
    <row r="400" spans="1:10" x14ac:dyDescent="0.55000000000000004">
      <c r="A400">
        <v>115508003</v>
      </c>
      <c r="B400" s="4" t="s">
        <v>345</v>
      </c>
      <c r="C400" s="6" t="s">
        <v>342</v>
      </c>
      <c r="D400" s="7">
        <v>8926142.5600000005</v>
      </c>
      <c r="E400" s="7">
        <v>1872608.22</v>
      </c>
      <c r="F400" s="7">
        <v>285522.08076808788</v>
      </c>
      <c r="G400" s="7"/>
      <c r="H400" s="23">
        <v>8964779.8223359641</v>
      </c>
      <c r="I400" s="5">
        <f t="shared" si="12"/>
        <v>38637.262335963547</v>
      </c>
      <c r="J400" s="19">
        <f t="shared" si="13"/>
        <v>4.3285508915245855E-3</v>
      </c>
    </row>
    <row r="401" spans="1:10" x14ac:dyDescent="0.55000000000000004">
      <c r="A401">
        <v>126515001</v>
      </c>
      <c r="B401" s="4" t="s">
        <v>527</v>
      </c>
      <c r="C401" s="6" t="s">
        <v>528</v>
      </c>
      <c r="D401" s="7">
        <v>1158317838.76</v>
      </c>
      <c r="E401" s="7">
        <v>153927297.91</v>
      </c>
      <c r="F401" s="7">
        <v>13698100.622304264</v>
      </c>
      <c r="G401" s="7"/>
      <c r="H401" s="23">
        <v>1158403513.5387111</v>
      </c>
      <c r="I401" s="5">
        <f t="shared" si="12"/>
        <v>85674.778711080551</v>
      </c>
      <c r="J401" s="19">
        <f t="shared" si="13"/>
        <v>7.3964827134836276E-5</v>
      </c>
    </row>
    <row r="402" spans="1:10" x14ac:dyDescent="0.55000000000000004">
      <c r="A402">
        <v>120522003</v>
      </c>
      <c r="B402" s="4" t="s">
        <v>444</v>
      </c>
      <c r="C402" s="6" t="s">
        <v>425</v>
      </c>
      <c r="D402" s="7">
        <v>14594108.07</v>
      </c>
      <c r="E402" s="7">
        <v>2805306.81</v>
      </c>
      <c r="F402" s="7">
        <v>420501.95792749483</v>
      </c>
      <c r="G402" s="7"/>
      <c r="H402" s="23">
        <v>14525445.220265908</v>
      </c>
      <c r="I402" s="5">
        <f t="shared" si="12"/>
        <v>-68662.849734092131</v>
      </c>
      <c r="J402" s="19">
        <f t="shared" si="13"/>
        <v>-4.7048335811105263E-3</v>
      </c>
    </row>
    <row r="403" spans="1:10" x14ac:dyDescent="0.55000000000000004">
      <c r="A403">
        <v>119648303</v>
      </c>
      <c r="B403" s="4" t="s">
        <v>424</v>
      </c>
      <c r="C403" s="6" t="s">
        <v>425</v>
      </c>
      <c r="D403" s="7">
        <v>5669585.5</v>
      </c>
      <c r="E403" s="7">
        <v>1746981.78</v>
      </c>
      <c r="F403" s="7">
        <v>318863.46787107061</v>
      </c>
      <c r="G403" s="7"/>
      <c r="H403" s="23">
        <v>5690023.5280876933</v>
      </c>
      <c r="I403" s="5">
        <f t="shared" si="12"/>
        <v>20438.028087693267</v>
      </c>
      <c r="J403" s="19">
        <f t="shared" si="13"/>
        <v>3.6048540211084685E-3</v>
      </c>
    </row>
    <row r="404" spans="1:10" x14ac:dyDescent="0.55000000000000004">
      <c r="A404">
        <v>109530304</v>
      </c>
      <c r="B404" s="4" t="s">
        <v>216</v>
      </c>
      <c r="C404" s="6" t="s">
        <v>217</v>
      </c>
      <c r="D404" s="7">
        <v>1491527.49</v>
      </c>
      <c r="E404" s="7">
        <v>146132.76999999999</v>
      </c>
      <c r="F404" s="7">
        <v>130844.55195897154</v>
      </c>
      <c r="G404" s="7"/>
      <c r="H404" s="23">
        <v>1483416.5959065876</v>
      </c>
      <c r="I404" s="5">
        <f t="shared" si="12"/>
        <v>-8110.8940934124403</v>
      </c>
      <c r="J404" s="19">
        <f t="shared" si="13"/>
        <v>-5.4379782791750221E-3</v>
      </c>
    </row>
    <row r="405" spans="1:10" x14ac:dyDescent="0.55000000000000004">
      <c r="A405">
        <v>109531304</v>
      </c>
      <c r="B405" s="4" t="s">
        <v>218</v>
      </c>
      <c r="C405" s="6" t="s">
        <v>217</v>
      </c>
      <c r="D405" s="7">
        <v>4443599.96</v>
      </c>
      <c r="E405" s="7">
        <v>577214.07999999996</v>
      </c>
      <c r="F405" s="7">
        <v>170914.07608860417</v>
      </c>
      <c r="G405" s="7"/>
      <c r="H405" s="23">
        <v>4427315.2100388631</v>
      </c>
      <c r="I405" s="5">
        <f t="shared" si="12"/>
        <v>-16284.74996113684</v>
      </c>
      <c r="J405" s="19">
        <f t="shared" si="13"/>
        <v>-3.6647650796037996E-3</v>
      </c>
    </row>
    <row r="406" spans="1:10" x14ac:dyDescent="0.55000000000000004">
      <c r="A406">
        <v>109532804</v>
      </c>
      <c r="B406" s="4" t="s">
        <v>219</v>
      </c>
      <c r="C406" s="6" t="s">
        <v>217</v>
      </c>
      <c r="D406" s="7">
        <v>2297355.88</v>
      </c>
      <c r="E406" s="7">
        <v>279780.09999999998</v>
      </c>
      <c r="F406" s="7">
        <v>144129.23647753947</v>
      </c>
      <c r="G406" s="7"/>
      <c r="H406" s="23">
        <v>2276446.6275566649</v>
      </c>
      <c r="I406" s="5">
        <f t="shared" si="12"/>
        <v>-20909.252443335019</v>
      </c>
      <c r="J406" s="19">
        <f t="shared" si="13"/>
        <v>-9.1014424997728337E-3</v>
      </c>
    </row>
    <row r="407" spans="1:10" x14ac:dyDescent="0.55000000000000004">
      <c r="A407">
        <v>109535504</v>
      </c>
      <c r="B407" s="4" t="s">
        <v>220</v>
      </c>
      <c r="C407" s="6" t="s">
        <v>217</v>
      </c>
      <c r="D407" s="7">
        <v>4465875.41</v>
      </c>
      <c r="E407" s="7">
        <v>460838.45</v>
      </c>
      <c r="F407" s="7">
        <v>154795.73011636554</v>
      </c>
      <c r="G407" s="7"/>
      <c r="H407" s="23">
        <v>4479956.1974336226</v>
      </c>
      <c r="I407" s="5">
        <f t="shared" si="12"/>
        <v>14080.787433622405</v>
      </c>
      <c r="J407" s="19">
        <f t="shared" si="13"/>
        <v>3.1529736369475666E-3</v>
      </c>
    </row>
    <row r="408" spans="1:10" x14ac:dyDescent="0.55000000000000004">
      <c r="A408">
        <v>109537504</v>
      </c>
      <c r="B408" s="4" t="s">
        <v>221</v>
      </c>
      <c r="C408" s="6" t="s">
        <v>217</v>
      </c>
      <c r="D408" s="7">
        <v>3760677.63</v>
      </c>
      <c r="E408" s="7">
        <v>383033.13</v>
      </c>
      <c r="F408" s="7">
        <v>147527.21609790338</v>
      </c>
      <c r="G408" s="7"/>
      <c r="H408" s="23">
        <v>3758404.6814555638</v>
      </c>
      <c r="I408" s="5">
        <f t="shared" si="12"/>
        <v>-2272.9485444361344</v>
      </c>
      <c r="J408" s="19">
        <f t="shared" si="13"/>
        <v>-6.0439866642760724E-4</v>
      </c>
    </row>
    <row r="409" spans="1:10" x14ac:dyDescent="0.55000000000000004">
      <c r="A409">
        <v>129540803</v>
      </c>
      <c r="B409" s="4" t="s">
        <v>557</v>
      </c>
      <c r="C409" s="6" t="s">
        <v>558</v>
      </c>
      <c r="D409" s="7">
        <v>8291982.6200000001</v>
      </c>
      <c r="E409" s="7">
        <v>1659178.78</v>
      </c>
      <c r="F409" s="7">
        <v>296205.78004234377</v>
      </c>
      <c r="G409" s="7"/>
      <c r="H409" s="23">
        <v>8345811.1811283585</v>
      </c>
      <c r="I409" s="5">
        <f t="shared" si="12"/>
        <v>53828.561128358357</v>
      </c>
      <c r="J409" s="19">
        <f t="shared" si="13"/>
        <v>6.4916394058190099E-3</v>
      </c>
    </row>
    <row r="410" spans="1:10" x14ac:dyDescent="0.55000000000000004">
      <c r="A410">
        <v>129544503</v>
      </c>
      <c r="B410" s="4" t="s">
        <v>559</v>
      </c>
      <c r="C410" s="6" t="s">
        <v>558</v>
      </c>
      <c r="D410" s="7">
        <v>7897393.6699999999</v>
      </c>
      <c r="E410" s="7">
        <v>1001669.73</v>
      </c>
      <c r="F410" s="7">
        <v>189861.01518779775</v>
      </c>
      <c r="G410" s="7"/>
      <c r="H410" s="23">
        <v>7894048.2498609312</v>
      </c>
      <c r="I410" s="5">
        <f t="shared" si="12"/>
        <v>-3345.4201390687376</v>
      </c>
      <c r="J410" s="19">
        <f t="shared" si="13"/>
        <v>-4.2361065927067271E-4</v>
      </c>
    </row>
    <row r="411" spans="1:10" x14ac:dyDescent="0.55000000000000004">
      <c r="A411">
        <v>129544703</v>
      </c>
      <c r="B411" s="4" t="s">
        <v>560</v>
      </c>
      <c r="C411" s="6" t="s">
        <v>558</v>
      </c>
      <c r="D411" s="7">
        <v>6039866.9199999999</v>
      </c>
      <c r="E411" s="7">
        <v>911116.29</v>
      </c>
      <c r="F411" s="7">
        <v>200877.69018957656</v>
      </c>
      <c r="G411" s="7"/>
      <c r="H411" s="23">
        <v>6097807.365872439</v>
      </c>
      <c r="I411" s="5">
        <f t="shared" si="12"/>
        <v>57940.445872439072</v>
      </c>
      <c r="J411" s="19">
        <f t="shared" si="13"/>
        <v>9.5930004153864813E-3</v>
      </c>
    </row>
    <row r="412" spans="1:10" x14ac:dyDescent="0.55000000000000004">
      <c r="A412">
        <v>129545003</v>
      </c>
      <c r="B412" s="4" t="s">
        <v>561</v>
      </c>
      <c r="C412" s="6" t="s">
        <v>558</v>
      </c>
      <c r="D412" s="7">
        <v>9185175.5700000003</v>
      </c>
      <c r="E412" s="7">
        <v>1407894.65</v>
      </c>
      <c r="F412" s="7">
        <v>256140.79073135156</v>
      </c>
      <c r="G412" s="7"/>
      <c r="H412" s="23">
        <v>9158848.2163653132</v>
      </c>
      <c r="I412" s="5">
        <f t="shared" si="12"/>
        <v>-26327.353634687141</v>
      </c>
      <c r="J412" s="19">
        <f t="shared" si="13"/>
        <v>-2.8662874687638814E-3</v>
      </c>
    </row>
    <row r="413" spans="1:10" x14ac:dyDescent="0.55000000000000004">
      <c r="A413">
        <v>129546003</v>
      </c>
      <c r="B413" s="4" t="s">
        <v>562</v>
      </c>
      <c r="C413" s="6" t="s">
        <v>558</v>
      </c>
      <c r="D413" s="7">
        <v>7017744.8200000003</v>
      </c>
      <c r="E413" s="7">
        <v>1076679.17</v>
      </c>
      <c r="F413" s="7">
        <v>229364.68731502056</v>
      </c>
      <c r="G413" s="7"/>
      <c r="H413" s="23">
        <v>7019559.1949842712</v>
      </c>
      <c r="I413" s="5">
        <f t="shared" si="12"/>
        <v>1814.374984270893</v>
      </c>
      <c r="J413" s="19">
        <f t="shared" si="13"/>
        <v>2.5854103145786555E-4</v>
      </c>
    </row>
    <row r="414" spans="1:10" x14ac:dyDescent="0.55000000000000004">
      <c r="A414">
        <v>129546103</v>
      </c>
      <c r="B414" s="4" t="s">
        <v>563</v>
      </c>
      <c r="C414" s="6" t="s">
        <v>558</v>
      </c>
      <c r="D414" s="7">
        <v>13751246.710000001</v>
      </c>
      <c r="E414" s="7">
        <v>1953774.29</v>
      </c>
      <c r="F414" s="7">
        <v>288819.42742774042</v>
      </c>
      <c r="G414" s="7"/>
      <c r="H414" s="23">
        <v>13755413.217639487</v>
      </c>
      <c r="I414" s="5">
        <f t="shared" si="12"/>
        <v>4166.5076394863427</v>
      </c>
      <c r="J414" s="19">
        <f t="shared" si="13"/>
        <v>3.0299126525425727E-4</v>
      </c>
    </row>
    <row r="415" spans="1:10" x14ac:dyDescent="0.55000000000000004">
      <c r="A415">
        <v>129546803</v>
      </c>
      <c r="B415" s="4" t="s">
        <v>564</v>
      </c>
      <c r="C415" s="6" t="s">
        <v>558</v>
      </c>
      <c r="D415" s="7">
        <v>3437298.95</v>
      </c>
      <c r="E415" s="7">
        <v>645393.12</v>
      </c>
      <c r="F415" s="7">
        <v>171683.52811026649</v>
      </c>
      <c r="G415" s="7"/>
      <c r="H415" s="23">
        <v>3425769.5420544813</v>
      </c>
      <c r="I415" s="5">
        <f t="shared" si="12"/>
        <v>-11529.407945518848</v>
      </c>
      <c r="J415" s="19">
        <f t="shared" si="13"/>
        <v>-3.3542057624981517E-3</v>
      </c>
    </row>
    <row r="416" spans="1:10" x14ac:dyDescent="0.55000000000000004">
      <c r="A416">
        <v>129547303</v>
      </c>
      <c r="B416" s="4" t="s">
        <v>566</v>
      </c>
      <c r="C416" s="6" t="s">
        <v>558</v>
      </c>
      <c r="D416" s="7">
        <v>6471886.4000000004</v>
      </c>
      <c r="E416" s="7">
        <v>849459.37</v>
      </c>
      <c r="F416" s="7">
        <v>199702.0384570506</v>
      </c>
      <c r="G416" s="7"/>
      <c r="H416" s="23">
        <v>6473065.4556793943</v>
      </c>
      <c r="I416" s="5">
        <f t="shared" si="12"/>
        <v>1179.0556793939322</v>
      </c>
      <c r="J416" s="19">
        <f t="shared" si="13"/>
        <v>1.8218114573116304E-4</v>
      </c>
    </row>
    <row r="417" spans="1:10" x14ac:dyDescent="0.55000000000000004">
      <c r="A417">
        <v>129547203</v>
      </c>
      <c r="B417" s="4" t="s">
        <v>565</v>
      </c>
      <c r="C417" s="6" t="s">
        <v>558</v>
      </c>
      <c r="D417" s="7">
        <v>8116931.0099999998</v>
      </c>
      <c r="E417" s="7">
        <v>933335.13</v>
      </c>
      <c r="F417" s="7">
        <v>198675.1687890357</v>
      </c>
      <c r="G417" s="7"/>
      <c r="H417" s="23">
        <v>7833665.5671050511</v>
      </c>
      <c r="I417" s="5">
        <f t="shared" si="12"/>
        <v>-283265.44289494865</v>
      </c>
      <c r="J417" s="19">
        <f t="shared" si="13"/>
        <v>-3.4898096650811457E-2</v>
      </c>
    </row>
    <row r="418" spans="1:10" x14ac:dyDescent="0.55000000000000004">
      <c r="A418">
        <v>129547603</v>
      </c>
      <c r="B418" s="4" t="s">
        <v>567</v>
      </c>
      <c r="C418" s="6" t="s">
        <v>558</v>
      </c>
      <c r="D418" s="7">
        <v>7264746.9299999997</v>
      </c>
      <c r="E418" s="7">
        <v>1475106.44</v>
      </c>
      <c r="F418" s="7">
        <v>267314.9839923752</v>
      </c>
      <c r="G418" s="7"/>
      <c r="H418" s="23">
        <v>7260578.0513583682</v>
      </c>
      <c r="I418" s="5">
        <f t="shared" si="12"/>
        <v>-4168.8786416314542</v>
      </c>
      <c r="J418" s="19">
        <f t="shared" si="13"/>
        <v>-5.7385049772565918E-4</v>
      </c>
    </row>
    <row r="419" spans="1:10" x14ac:dyDescent="0.55000000000000004">
      <c r="A419">
        <v>129547803</v>
      </c>
      <c r="B419" s="4" t="s">
        <v>568</v>
      </c>
      <c r="C419" s="6" t="s">
        <v>558</v>
      </c>
      <c r="D419" s="7">
        <v>4623763.83</v>
      </c>
      <c r="E419" s="7">
        <v>606297.92000000004</v>
      </c>
      <c r="F419" s="7">
        <v>181351.1612550331</v>
      </c>
      <c r="G419" s="7"/>
      <c r="H419" s="23">
        <v>4618237.3298769537</v>
      </c>
      <c r="I419" s="5">
        <f t="shared" si="12"/>
        <v>-5526.5001230463386</v>
      </c>
      <c r="J419" s="19">
        <f t="shared" si="13"/>
        <v>-1.1952384088454488E-3</v>
      </c>
    </row>
    <row r="420" spans="1:10" x14ac:dyDescent="0.55000000000000004">
      <c r="A420">
        <v>129548803</v>
      </c>
      <c r="B420" s="4" t="s">
        <v>569</v>
      </c>
      <c r="C420" s="6" t="s">
        <v>558</v>
      </c>
      <c r="D420" s="7">
        <v>7207924.7599999998</v>
      </c>
      <c r="E420" s="7">
        <v>861170.04</v>
      </c>
      <c r="F420" s="7">
        <v>191438.99869764113</v>
      </c>
      <c r="G420" s="7"/>
      <c r="H420" s="23">
        <v>7213473.0383332446</v>
      </c>
      <c r="I420" s="5">
        <f t="shared" si="12"/>
        <v>5548.2783332448453</v>
      </c>
      <c r="J420" s="19">
        <f t="shared" si="13"/>
        <v>7.697469823817702E-4</v>
      </c>
    </row>
    <row r="421" spans="1:10" x14ac:dyDescent="0.55000000000000004">
      <c r="A421">
        <v>116555003</v>
      </c>
      <c r="B421" s="4" t="s">
        <v>363</v>
      </c>
      <c r="C421" s="6" t="s">
        <v>364</v>
      </c>
      <c r="D421" s="7">
        <v>9146123.1899999995</v>
      </c>
      <c r="E421" s="7">
        <v>1528508.27</v>
      </c>
      <c r="F421" s="7">
        <v>267040.0272680457</v>
      </c>
      <c r="G421" s="7"/>
      <c r="H421" s="23">
        <v>9095591.8683605753</v>
      </c>
      <c r="I421" s="5">
        <f t="shared" si="12"/>
        <v>-50531.32163942419</v>
      </c>
      <c r="J421" s="19">
        <f t="shared" si="13"/>
        <v>-5.5248896816383463E-3</v>
      </c>
    </row>
    <row r="422" spans="1:10" x14ac:dyDescent="0.55000000000000004">
      <c r="A422">
        <v>116557103</v>
      </c>
      <c r="B422" s="4" t="s">
        <v>365</v>
      </c>
      <c r="C422" s="6" t="s">
        <v>364</v>
      </c>
      <c r="D422" s="7">
        <v>8015620.3600000003</v>
      </c>
      <c r="E422" s="7">
        <v>1552993.03</v>
      </c>
      <c r="F422" s="7">
        <v>298816.16836648376</v>
      </c>
      <c r="G422" s="7"/>
      <c r="H422" s="23">
        <v>7955790.3545964006</v>
      </c>
      <c r="I422" s="5">
        <f t="shared" si="12"/>
        <v>-59830.005403599702</v>
      </c>
      <c r="J422" s="19">
        <f t="shared" si="13"/>
        <v>-7.4641765348776694E-3</v>
      </c>
    </row>
    <row r="423" spans="1:10" x14ac:dyDescent="0.55000000000000004">
      <c r="A423">
        <v>108561003</v>
      </c>
      <c r="B423" s="4" t="s">
        <v>192</v>
      </c>
      <c r="C423" s="6" t="s">
        <v>193</v>
      </c>
      <c r="D423" s="7">
        <v>5251778.03</v>
      </c>
      <c r="E423" s="7">
        <v>567789.37</v>
      </c>
      <c r="F423" s="7">
        <v>168337.36546172018</v>
      </c>
      <c r="G423" s="7"/>
      <c r="H423" s="23">
        <v>5260487.4384156419</v>
      </c>
      <c r="I423" s="5">
        <f t="shared" si="12"/>
        <v>8709.4084156416357</v>
      </c>
      <c r="J423" s="19">
        <f t="shared" si="13"/>
        <v>1.658373291081694E-3</v>
      </c>
    </row>
    <row r="424" spans="1:10" x14ac:dyDescent="0.55000000000000004">
      <c r="A424">
        <v>108561803</v>
      </c>
      <c r="B424" s="4" t="s">
        <v>194</v>
      </c>
      <c r="C424" s="6" t="s">
        <v>193</v>
      </c>
      <c r="D424" s="7">
        <v>6846420.1200000001</v>
      </c>
      <c r="E424" s="7">
        <v>714601.68</v>
      </c>
      <c r="F424" s="7">
        <v>182221.31292591625</v>
      </c>
      <c r="G424" s="7"/>
      <c r="H424" s="23">
        <v>6850149.9417839609</v>
      </c>
      <c r="I424" s="5">
        <f t="shared" si="12"/>
        <v>3729.8217839607969</v>
      </c>
      <c r="J424" s="19">
        <f t="shared" si="13"/>
        <v>5.4478424031635339E-4</v>
      </c>
    </row>
    <row r="425" spans="1:10" x14ac:dyDescent="0.55000000000000004">
      <c r="A425">
        <v>108565203</v>
      </c>
      <c r="B425" s="4" t="s">
        <v>195</v>
      </c>
      <c r="C425" s="6" t="s">
        <v>193</v>
      </c>
      <c r="D425" s="7">
        <v>7366266.8899999997</v>
      </c>
      <c r="E425" s="7">
        <v>693089.31</v>
      </c>
      <c r="F425" s="7">
        <v>175740.32351516857</v>
      </c>
      <c r="G425" s="7"/>
      <c r="H425" s="23">
        <v>7371583.7252255604</v>
      </c>
      <c r="I425" s="5">
        <f t="shared" si="12"/>
        <v>5316.8352255607024</v>
      </c>
      <c r="J425" s="19">
        <f t="shared" si="13"/>
        <v>7.2178150818544436E-4</v>
      </c>
    </row>
    <row r="426" spans="1:10" x14ac:dyDescent="0.55000000000000004">
      <c r="A426">
        <v>108565503</v>
      </c>
      <c r="B426" s="4" t="s">
        <v>196</v>
      </c>
      <c r="C426" s="6" t="s">
        <v>193</v>
      </c>
      <c r="D426" s="7">
        <v>7829840.5899999999</v>
      </c>
      <c r="E426" s="7">
        <v>871409.54</v>
      </c>
      <c r="F426" s="7">
        <v>195081.05826247414</v>
      </c>
      <c r="G426" s="7"/>
      <c r="H426" s="23">
        <v>7786923.3161608623</v>
      </c>
      <c r="I426" s="5">
        <f t="shared" si="12"/>
        <v>-42917.273839137517</v>
      </c>
      <c r="J426" s="19">
        <f t="shared" si="13"/>
        <v>-5.4812449047749413E-3</v>
      </c>
    </row>
    <row r="427" spans="1:10" x14ac:dyDescent="0.55000000000000004">
      <c r="A427">
        <v>108566303</v>
      </c>
      <c r="B427" s="4" t="s">
        <v>197</v>
      </c>
      <c r="C427" s="6" t="s">
        <v>193</v>
      </c>
      <c r="D427" s="7">
        <v>3488197.13</v>
      </c>
      <c r="E427" s="7">
        <v>466563.32</v>
      </c>
      <c r="F427" s="7">
        <v>166887.62395548716</v>
      </c>
      <c r="G427" s="7"/>
      <c r="H427" s="23">
        <v>3500375.504022466</v>
      </c>
      <c r="I427" s="5">
        <f t="shared" si="12"/>
        <v>12178.374022466131</v>
      </c>
      <c r="J427" s="19">
        <f t="shared" si="13"/>
        <v>3.4913089967670867E-3</v>
      </c>
    </row>
    <row r="428" spans="1:10" x14ac:dyDescent="0.55000000000000004">
      <c r="A428">
        <v>108567004</v>
      </c>
      <c r="B428" s="4" t="s">
        <v>198</v>
      </c>
      <c r="C428" s="6" t="s">
        <v>193</v>
      </c>
      <c r="D428" s="7">
        <v>1977312.36</v>
      </c>
      <c r="E428" s="7">
        <v>236062.81</v>
      </c>
      <c r="F428" s="7">
        <v>137920.60293925402</v>
      </c>
      <c r="G428" s="7"/>
      <c r="H428" s="23">
        <v>1984321.6211391571</v>
      </c>
      <c r="I428" s="5">
        <f t="shared" si="12"/>
        <v>7009.2611391569953</v>
      </c>
      <c r="J428" s="19">
        <f t="shared" si="13"/>
        <v>3.5448426262591082E-3</v>
      </c>
    </row>
    <row r="429" spans="1:10" x14ac:dyDescent="0.55000000000000004">
      <c r="A429">
        <v>108567204</v>
      </c>
      <c r="B429" s="4" t="s">
        <v>199</v>
      </c>
      <c r="C429" s="6" t="s">
        <v>193</v>
      </c>
      <c r="D429" s="7">
        <v>4033009.13</v>
      </c>
      <c r="E429" s="7">
        <v>379293.53</v>
      </c>
      <c r="F429" s="7">
        <v>146947.09275447816</v>
      </c>
      <c r="G429" s="7"/>
      <c r="H429" s="23">
        <v>4011421.8631416331</v>
      </c>
      <c r="I429" s="5">
        <f t="shared" si="12"/>
        <v>-21587.266858366784</v>
      </c>
      <c r="J429" s="19">
        <f t="shared" si="13"/>
        <v>-5.3526451744895466E-3</v>
      </c>
    </row>
    <row r="430" spans="1:10" x14ac:dyDescent="0.55000000000000004">
      <c r="A430">
        <v>108567404</v>
      </c>
      <c r="B430" s="4" t="s">
        <v>200</v>
      </c>
      <c r="C430" s="6" t="s">
        <v>193</v>
      </c>
      <c r="D430" s="7">
        <v>1597038.96</v>
      </c>
      <c r="E430" s="7">
        <v>238707</v>
      </c>
      <c r="F430" s="7">
        <v>141576.53371404586</v>
      </c>
      <c r="G430" s="7"/>
      <c r="H430" s="23">
        <v>1578198.6766578637</v>
      </c>
      <c r="I430" s="5">
        <f t="shared" si="12"/>
        <v>-18840.283342136303</v>
      </c>
      <c r="J430" s="19">
        <f t="shared" si="13"/>
        <v>-1.1797009223955502E-2</v>
      </c>
    </row>
    <row r="431" spans="1:10" x14ac:dyDescent="0.55000000000000004">
      <c r="A431">
        <v>108567703</v>
      </c>
      <c r="B431" s="4" t="s">
        <v>201</v>
      </c>
      <c r="C431" s="6" t="s">
        <v>193</v>
      </c>
      <c r="D431" s="7">
        <v>8294900.8499999996</v>
      </c>
      <c r="E431" s="7">
        <v>1545264.59</v>
      </c>
      <c r="F431" s="7">
        <v>258050.88301809548</v>
      </c>
      <c r="G431" s="7"/>
      <c r="H431" s="23">
        <v>8297077.3774127997</v>
      </c>
      <c r="I431" s="5">
        <f t="shared" si="12"/>
        <v>2176.5274128001183</v>
      </c>
      <c r="J431" s="19">
        <f t="shared" si="13"/>
        <v>2.6239342123060078E-4</v>
      </c>
    </row>
    <row r="432" spans="1:10" x14ac:dyDescent="0.55000000000000004">
      <c r="A432">
        <v>108568404</v>
      </c>
      <c r="B432" s="4" t="s">
        <v>202</v>
      </c>
      <c r="C432" s="6" t="s">
        <v>193</v>
      </c>
      <c r="D432" s="7">
        <v>2396934.4</v>
      </c>
      <c r="E432" s="7">
        <v>294888.19</v>
      </c>
      <c r="F432" s="7">
        <v>142516.57494279882</v>
      </c>
      <c r="G432" s="7"/>
      <c r="H432" s="23">
        <v>2387314.6095369221</v>
      </c>
      <c r="I432" s="5">
        <f t="shared" si="12"/>
        <v>-9619.7904630778357</v>
      </c>
      <c r="J432" s="19">
        <f t="shared" si="13"/>
        <v>-4.0133724406799937E-3</v>
      </c>
    </row>
    <row r="433" spans="1:10" x14ac:dyDescent="0.55000000000000004">
      <c r="A433">
        <v>108569103</v>
      </c>
      <c r="B433" s="4" t="s">
        <v>203</v>
      </c>
      <c r="C433" s="6" t="s">
        <v>193</v>
      </c>
      <c r="D433" s="7">
        <v>8945150.4600000009</v>
      </c>
      <c r="E433" s="7">
        <v>948843.96</v>
      </c>
      <c r="F433" s="7">
        <v>201696.4250196986</v>
      </c>
      <c r="G433" s="7"/>
      <c r="H433" s="23">
        <v>8940630.1539944336</v>
      </c>
      <c r="I433" s="5">
        <f t="shared" si="12"/>
        <v>-4520.3060055673122</v>
      </c>
      <c r="J433" s="19">
        <f t="shared" si="13"/>
        <v>-5.0533593881743513E-4</v>
      </c>
    </row>
    <row r="434" spans="1:10" x14ac:dyDescent="0.55000000000000004">
      <c r="A434">
        <v>117576303</v>
      </c>
      <c r="B434" s="4" t="s">
        <v>386</v>
      </c>
      <c r="C434" s="6" t="s">
        <v>387</v>
      </c>
      <c r="D434" s="7">
        <v>2807590.92</v>
      </c>
      <c r="E434" s="7">
        <v>422565.2</v>
      </c>
      <c r="F434" s="7">
        <v>164253.96134156038</v>
      </c>
      <c r="G434" s="7"/>
      <c r="H434" s="23">
        <v>2803923.0278531448</v>
      </c>
      <c r="I434" s="5">
        <f t="shared" si="12"/>
        <v>-3667.8921468551271</v>
      </c>
      <c r="J434" s="19">
        <f t="shared" si="13"/>
        <v>-1.3064197211661902E-3</v>
      </c>
    </row>
    <row r="435" spans="1:10" x14ac:dyDescent="0.55000000000000004">
      <c r="A435">
        <v>119581003</v>
      </c>
      <c r="B435" s="4" t="s">
        <v>417</v>
      </c>
      <c r="C435" s="6" t="s">
        <v>418</v>
      </c>
      <c r="D435" s="7">
        <v>6684535.79</v>
      </c>
      <c r="E435" s="7">
        <v>767167.39</v>
      </c>
      <c r="F435" s="7">
        <v>186848.16170932149</v>
      </c>
      <c r="G435" s="7"/>
      <c r="H435" s="23">
        <v>6625746.813735459</v>
      </c>
      <c r="I435" s="5">
        <f t="shared" si="12"/>
        <v>-58788.976264541037</v>
      </c>
      <c r="J435" s="19">
        <f t="shared" si="13"/>
        <v>-8.7947732066135046E-3</v>
      </c>
    </row>
    <row r="436" spans="1:10" x14ac:dyDescent="0.55000000000000004">
      <c r="A436">
        <v>119582503</v>
      </c>
      <c r="B436" s="4" t="s">
        <v>419</v>
      </c>
      <c r="C436" s="6" t="s">
        <v>418</v>
      </c>
      <c r="D436" s="7">
        <v>6882665.2699999996</v>
      </c>
      <c r="E436" s="7">
        <v>984259.88</v>
      </c>
      <c r="F436" s="7">
        <v>197510.85410311073</v>
      </c>
      <c r="G436" s="7"/>
      <c r="H436" s="23">
        <v>6894174.1729340851</v>
      </c>
      <c r="I436" s="5">
        <f t="shared" si="12"/>
        <v>11508.902934085578</v>
      </c>
      <c r="J436" s="19">
        <f t="shared" si="13"/>
        <v>1.6721578752711271E-3</v>
      </c>
    </row>
    <row r="437" spans="1:10" x14ac:dyDescent="0.55000000000000004">
      <c r="A437">
        <v>119583003</v>
      </c>
      <c r="B437" s="4" t="s">
        <v>420</v>
      </c>
      <c r="C437" s="6" t="s">
        <v>418</v>
      </c>
      <c r="D437" s="7">
        <v>3519599.43</v>
      </c>
      <c r="E437" s="7">
        <v>524515.51</v>
      </c>
      <c r="F437" s="7">
        <v>172508.46497176436</v>
      </c>
      <c r="G437" s="7"/>
      <c r="H437" s="23">
        <v>3551341.3429861893</v>
      </c>
      <c r="I437" s="5">
        <f t="shared" si="12"/>
        <v>31741.912986189127</v>
      </c>
      <c r="J437" s="19">
        <f t="shared" si="13"/>
        <v>9.0186152195703487E-3</v>
      </c>
    </row>
    <row r="438" spans="1:10" x14ac:dyDescent="0.55000000000000004">
      <c r="A438">
        <v>119584503</v>
      </c>
      <c r="B438" s="4" t="s">
        <v>421</v>
      </c>
      <c r="C438" s="6" t="s">
        <v>418</v>
      </c>
      <c r="D438" s="7">
        <v>7690940.7400000002</v>
      </c>
      <c r="E438" s="7">
        <v>1186225.04</v>
      </c>
      <c r="F438" s="7">
        <v>208837.29723113513</v>
      </c>
      <c r="G438" s="7"/>
      <c r="H438" s="23">
        <v>7719343.7989423731</v>
      </c>
      <c r="I438" s="5">
        <f t="shared" si="12"/>
        <v>28403.058942372911</v>
      </c>
      <c r="J438" s="19">
        <f t="shared" si="13"/>
        <v>3.6930539322258399E-3</v>
      </c>
    </row>
    <row r="439" spans="1:10" x14ac:dyDescent="0.55000000000000004">
      <c r="A439">
        <v>119584603</v>
      </c>
      <c r="B439" s="4" t="s">
        <v>422</v>
      </c>
      <c r="C439" s="6" t="s">
        <v>418</v>
      </c>
      <c r="D439" s="7">
        <v>5418648.2300000004</v>
      </c>
      <c r="E439" s="7">
        <v>817329.45</v>
      </c>
      <c r="F439" s="7">
        <v>183502.7993228882</v>
      </c>
      <c r="G439" s="7"/>
      <c r="H439" s="23">
        <v>5434204.3349465933</v>
      </c>
      <c r="I439" s="5">
        <f t="shared" si="12"/>
        <v>15556.104946592823</v>
      </c>
      <c r="J439" s="19">
        <f t="shared" si="13"/>
        <v>2.8708460646084091E-3</v>
      </c>
    </row>
    <row r="440" spans="1:10" x14ac:dyDescent="0.55000000000000004">
      <c r="A440">
        <v>119586503</v>
      </c>
      <c r="B440" s="4" t="s">
        <v>423</v>
      </c>
      <c r="C440" s="6" t="s">
        <v>418</v>
      </c>
      <c r="D440" s="7">
        <v>6760761.3600000003</v>
      </c>
      <c r="E440" s="7">
        <v>1093764.25</v>
      </c>
      <c r="F440" s="7">
        <v>176962.85726981523</v>
      </c>
      <c r="G440" s="7"/>
      <c r="H440" s="23">
        <v>6756907.0145205632</v>
      </c>
      <c r="I440" s="5">
        <f t="shared" si="12"/>
        <v>-3854.3454794371501</v>
      </c>
      <c r="J440" s="19">
        <f t="shared" si="13"/>
        <v>-5.7010524025317023E-4</v>
      </c>
    </row>
    <row r="441" spans="1:10" x14ac:dyDescent="0.55000000000000004">
      <c r="A441">
        <v>117596003</v>
      </c>
      <c r="B441" s="4" t="s">
        <v>388</v>
      </c>
      <c r="C441" s="6" t="s">
        <v>389</v>
      </c>
      <c r="D441" s="7">
        <v>12847600.130000001</v>
      </c>
      <c r="E441" s="7">
        <v>1737363.83</v>
      </c>
      <c r="F441" s="7">
        <v>266760.06890550983</v>
      </c>
      <c r="G441" s="7"/>
      <c r="H441" s="23">
        <v>12867718.850082399</v>
      </c>
      <c r="I441" s="5">
        <f t="shared" si="12"/>
        <v>20118.720082398504</v>
      </c>
      <c r="J441" s="19">
        <f t="shared" si="13"/>
        <v>1.5659516079909706E-3</v>
      </c>
    </row>
    <row r="442" spans="1:10" x14ac:dyDescent="0.55000000000000004">
      <c r="A442">
        <v>117597003</v>
      </c>
      <c r="B442" s="4" t="s">
        <v>390</v>
      </c>
      <c r="C442" s="6" t="s">
        <v>389</v>
      </c>
      <c r="D442" s="7">
        <v>8959667</v>
      </c>
      <c r="E442" s="7">
        <v>1394438.44</v>
      </c>
      <c r="F442" s="7">
        <v>244889.03873387509</v>
      </c>
      <c r="G442" s="7"/>
      <c r="H442" s="23">
        <v>9043438.4237409048</v>
      </c>
      <c r="I442" s="5">
        <f t="shared" si="12"/>
        <v>83771.423740904778</v>
      </c>
      <c r="J442" s="19">
        <f t="shared" si="13"/>
        <v>9.3498367451496558E-3</v>
      </c>
    </row>
    <row r="443" spans="1:10" x14ac:dyDescent="0.55000000000000004">
      <c r="A443">
        <v>117598503</v>
      </c>
      <c r="B443" s="4" t="s">
        <v>391</v>
      </c>
      <c r="C443" s="6" t="s">
        <v>389</v>
      </c>
      <c r="D443" s="7">
        <v>6295368.25</v>
      </c>
      <c r="E443" s="7">
        <v>1047687.62</v>
      </c>
      <c r="F443" s="7">
        <v>224201.39616185875</v>
      </c>
      <c r="G443" s="7"/>
      <c r="H443" s="23">
        <v>6298488.8418208361</v>
      </c>
      <c r="I443" s="5">
        <f t="shared" si="12"/>
        <v>3120.5918208360672</v>
      </c>
      <c r="J443" s="19">
        <f t="shared" si="13"/>
        <v>4.9569647031149722E-4</v>
      </c>
    </row>
    <row r="444" spans="1:10" x14ac:dyDescent="0.55000000000000004">
      <c r="A444">
        <v>116604003</v>
      </c>
      <c r="B444" s="4" t="s">
        <v>366</v>
      </c>
      <c r="C444" s="6" t="s">
        <v>367</v>
      </c>
      <c r="D444" s="7">
        <v>3782297.27</v>
      </c>
      <c r="E444" s="7">
        <v>1124532.8899999999</v>
      </c>
      <c r="F444" s="7">
        <v>252819.03607725215</v>
      </c>
      <c r="G444" s="7"/>
      <c r="H444" s="23">
        <v>3778746.3532541194</v>
      </c>
      <c r="I444" s="5">
        <f t="shared" si="12"/>
        <v>-3550.9167458806187</v>
      </c>
      <c r="J444" s="19">
        <f t="shared" si="13"/>
        <v>-9.3882539959124335E-4</v>
      </c>
    </row>
    <row r="445" spans="1:10" x14ac:dyDescent="0.55000000000000004">
      <c r="A445">
        <v>116605003</v>
      </c>
      <c r="B445" s="4" t="s">
        <v>368</v>
      </c>
      <c r="C445" s="6" t="s">
        <v>367</v>
      </c>
      <c r="D445" s="7">
        <v>8092110.9800000004</v>
      </c>
      <c r="E445" s="7">
        <v>1418802.35</v>
      </c>
      <c r="F445" s="7">
        <v>260002.32218067843</v>
      </c>
      <c r="G445" s="7"/>
      <c r="H445" s="23">
        <v>8077082.7478184141</v>
      </c>
      <c r="I445" s="5">
        <f t="shared" si="12"/>
        <v>-15028.232181586325</v>
      </c>
      <c r="J445" s="19">
        <f t="shared" si="13"/>
        <v>-1.8571460795247675E-3</v>
      </c>
    </row>
    <row r="446" spans="1:10" x14ac:dyDescent="0.55000000000000004">
      <c r="A446">
        <v>106611303</v>
      </c>
      <c r="B446" s="4" t="s">
        <v>141</v>
      </c>
      <c r="C446" s="6" t="s">
        <v>142</v>
      </c>
      <c r="D446" s="7">
        <v>6870454.0800000001</v>
      </c>
      <c r="E446" s="7">
        <v>917143.56</v>
      </c>
      <c r="F446" s="7">
        <v>196767.87741968734</v>
      </c>
      <c r="G446" s="7"/>
      <c r="H446" s="23">
        <v>6885937.1513596522</v>
      </c>
      <c r="I446" s="5">
        <f t="shared" si="12"/>
        <v>15483.071359652095</v>
      </c>
      <c r="J446" s="19">
        <f t="shared" si="13"/>
        <v>2.2535732251997083E-3</v>
      </c>
    </row>
    <row r="447" spans="1:10" x14ac:dyDescent="0.55000000000000004">
      <c r="A447">
        <v>106612203</v>
      </c>
      <c r="B447" s="4" t="s">
        <v>143</v>
      </c>
      <c r="C447" s="6" t="s">
        <v>142</v>
      </c>
      <c r="D447" s="7">
        <v>11903670.26</v>
      </c>
      <c r="E447" s="7">
        <v>1679703.07</v>
      </c>
      <c r="F447" s="7">
        <v>250361.3644396789</v>
      </c>
      <c r="G447" s="7"/>
      <c r="H447" s="23">
        <v>11891880.841742815</v>
      </c>
      <c r="I447" s="5">
        <f t="shared" si="12"/>
        <v>-11789.418257184327</v>
      </c>
      <c r="J447" s="19">
        <f t="shared" si="13"/>
        <v>-9.9040195164010929E-4</v>
      </c>
    </row>
    <row r="448" spans="1:10" x14ac:dyDescent="0.55000000000000004">
      <c r="A448">
        <v>106616203</v>
      </c>
      <c r="B448" s="4" t="s">
        <v>144</v>
      </c>
      <c r="C448" s="6" t="s">
        <v>142</v>
      </c>
      <c r="D448" s="7">
        <v>14287601.92</v>
      </c>
      <c r="E448" s="7">
        <v>1670719.89</v>
      </c>
      <c r="F448" s="7">
        <v>252943.94365539166</v>
      </c>
      <c r="G448" s="7"/>
      <c r="H448" s="23">
        <v>14243259.932100264</v>
      </c>
      <c r="I448" s="5">
        <f t="shared" si="12"/>
        <v>-44341.98789973557</v>
      </c>
      <c r="J448" s="19">
        <f t="shared" si="13"/>
        <v>-3.1035290700299391E-3</v>
      </c>
    </row>
    <row r="449" spans="1:10" x14ac:dyDescent="0.55000000000000004">
      <c r="A449">
        <v>106617203</v>
      </c>
      <c r="B449" s="4" t="s">
        <v>145</v>
      </c>
      <c r="C449" s="6" t="s">
        <v>142</v>
      </c>
      <c r="D449" s="7">
        <v>13995879.68</v>
      </c>
      <c r="E449" s="7">
        <v>1716844.51</v>
      </c>
      <c r="F449" s="7">
        <v>252658.98365464949</v>
      </c>
      <c r="G449" s="7"/>
      <c r="H449" s="23">
        <v>14086161.427425904</v>
      </c>
      <c r="I449" s="5">
        <f t="shared" si="12"/>
        <v>90281.747425904498</v>
      </c>
      <c r="J449" s="19">
        <f t="shared" si="13"/>
        <v>6.4505947100214353E-3</v>
      </c>
    </row>
    <row r="450" spans="1:10" x14ac:dyDescent="0.55000000000000004">
      <c r="A450">
        <v>106618603</v>
      </c>
      <c r="B450" s="4" t="s">
        <v>146</v>
      </c>
      <c r="C450" s="6" t="s">
        <v>142</v>
      </c>
      <c r="D450" s="7">
        <v>6707795.6100000003</v>
      </c>
      <c r="E450" s="7">
        <v>711741.99</v>
      </c>
      <c r="F450" s="7">
        <v>176340.11996887205</v>
      </c>
      <c r="G450" s="7"/>
      <c r="H450" s="23">
        <v>6723832.9752182681</v>
      </c>
      <c r="I450" s="5">
        <f t="shared" si="12"/>
        <v>16037.365218267776</v>
      </c>
      <c r="J450" s="19">
        <f t="shared" si="13"/>
        <v>2.3908547831062751E-3</v>
      </c>
    </row>
    <row r="451" spans="1:10" x14ac:dyDescent="0.55000000000000004">
      <c r="A451">
        <v>105628302</v>
      </c>
      <c r="B451" s="4" t="s">
        <v>123</v>
      </c>
      <c r="C451" s="6" t="s">
        <v>124</v>
      </c>
      <c r="D451" s="7">
        <v>25863764.41</v>
      </c>
      <c r="E451" s="7">
        <v>4315497.3</v>
      </c>
      <c r="F451" s="7">
        <v>420194.19045653183</v>
      </c>
      <c r="G451" s="7"/>
      <c r="H451" s="23">
        <v>25802209.740555722</v>
      </c>
      <c r="I451" s="5">
        <f t="shared" ref="I451:I502" si="14">H451-D451</f>
        <v>-61554.669444277883</v>
      </c>
      <c r="J451" s="19">
        <f t="shared" ref="J451:J502" si="15">I451/D451</f>
        <v>-2.3799578618369376E-3</v>
      </c>
    </row>
    <row r="452" spans="1:10" x14ac:dyDescent="0.55000000000000004">
      <c r="A452">
        <v>101630504</v>
      </c>
      <c r="B452" s="4" t="s">
        <v>16</v>
      </c>
      <c r="C452" s="6" t="s">
        <v>17</v>
      </c>
      <c r="D452" s="7">
        <v>4309262.45</v>
      </c>
      <c r="E452" s="7">
        <v>575222.82999999996</v>
      </c>
      <c r="F452" s="7">
        <v>155396.39352069146</v>
      </c>
      <c r="G452" s="7"/>
      <c r="H452" s="23">
        <v>4305374.9487407459</v>
      </c>
      <c r="I452" s="5">
        <f t="shared" si="14"/>
        <v>-3887.5012592542917</v>
      </c>
      <c r="J452" s="19">
        <f t="shared" si="15"/>
        <v>-9.0212682665784054E-4</v>
      </c>
    </row>
    <row r="453" spans="1:10" x14ac:dyDescent="0.55000000000000004">
      <c r="A453">
        <v>101630903</v>
      </c>
      <c r="B453" s="4" t="s">
        <v>18</v>
      </c>
      <c r="C453" s="6" t="s">
        <v>17</v>
      </c>
      <c r="D453" s="7">
        <v>6444375.8099999996</v>
      </c>
      <c r="E453" s="7">
        <v>823728.79</v>
      </c>
      <c r="F453" s="7">
        <v>195255.98222267695</v>
      </c>
      <c r="G453" s="7"/>
      <c r="H453" s="23">
        <v>6419228.6634452362</v>
      </c>
      <c r="I453" s="5">
        <f t="shared" si="14"/>
        <v>-25147.146554763429</v>
      </c>
      <c r="J453" s="19">
        <f t="shared" si="15"/>
        <v>-3.9021849898544991E-3</v>
      </c>
    </row>
    <row r="454" spans="1:10" x14ac:dyDescent="0.55000000000000004">
      <c r="A454">
        <v>101631003</v>
      </c>
      <c r="B454" s="4" t="s">
        <v>19</v>
      </c>
      <c r="C454" s="6" t="s">
        <v>17</v>
      </c>
      <c r="D454" s="7">
        <v>8850631.8200000003</v>
      </c>
      <c r="E454" s="7">
        <v>1031547.37</v>
      </c>
      <c r="F454" s="7">
        <v>201194.46060931101</v>
      </c>
      <c r="G454" s="7"/>
      <c r="H454" s="23">
        <v>8864661.4608507492</v>
      </c>
      <c r="I454" s="5">
        <f t="shared" si="14"/>
        <v>14029.640850748867</v>
      </c>
      <c r="J454" s="19">
        <f t="shared" si="15"/>
        <v>1.5851569849562295E-3</v>
      </c>
    </row>
    <row r="455" spans="1:10" x14ac:dyDescent="0.55000000000000004">
      <c r="A455">
        <v>101631203</v>
      </c>
      <c r="B455" s="4" t="s">
        <v>20</v>
      </c>
      <c r="C455" s="6" t="s">
        <v>17</v>
      </c>
      <c r="D455" s="7">
        <v>6454361.2699999996</v>
      </c>
      <c r="E455" s="7">
        <v>929326.66</v>
      </c>
      <c r="F455" s="7">
        <v>194275.4610687074</v>
      </c>
      <c r="G455" s="7"/>
      <c r="H455" s="23">
        <v>6410425.5785821546</v>
      </c>
      <c r="I455" s="5">
        <f t="shared" si="14"/>
        <v>-43935.691417844966</v>
      </c>
      <c r="J455" s="19">
        <f t="shared" si="15"/>
        <v>-6.8071323528261334E-3</v>
      </c>
    </row>
    <row r="456" spans="1:10" x14ac:dyDescent="0.55000000000000004">
      <c r="A456">
        <v>101631503</v>
      </c>
      <c r="B456" s="4" t="s">
        <v>21</v>
      </c>
      <c r="C456" s="6" t="s">
        <v>17</v>
      </c>
      <c r="D456" s="7">
        <v>5949852.7000000002</v>
      </c>
      <c r="E456" s="7">
        <v>674474.07</v>
      </c>
      <c r="F456" s="7">
        <v>179811.19019555784</v>
      </c>
      <c r="G456" s="7"/>
      <c r="H456" s="23">
        <v>5982451.483772981</v>
      </c>
      <c r="I456" s="5">
        <f t="shared" si="14"/>
        <v>32598.783772980794</v>
      </c>
      <c r="J456" s="19">
        <f t="shared" si="15"/>
        <v>5.4789228266072529E-3</v>
      </c>
    </row>
    <row r="457" spans="1:10" x14ac:dyDescent="0.55000000000000004">
      <c r="A457">
        <v>101631703</v>
      </c>
      <c r="B457" s="4" t="s">
        <v>22</v>
      </c>
      <c r="C457" s="6" t="s">
        <v>17</v>
      </c>
      <c r="D457" s="7">
        <v>11828899.9</v>
      </c>
      <c r="E457" s="7">
        <v>2184875.83</v>
      </c>
      <c r="F457" s="7">
        <v>487402.40342819988</v>
      </c>
      <c r="G457" s="7"/>
      <c r="H457" s="23">
        <v>11964227.352920454</v>
      </c>
      <c r="I457" s="5">
        <f t="shared" si="14"/>
        <v>135327.45292045362</v>
      </c>
      <c r="J457" s="19">
        <f t="shared" si="15"/>
        <v>1.1440409003753056E-2</v>
      </c>
    </row>
    <row r="458" spans="1:10" x14ac:dyDescent="0.55000000000000004">
      <c r="A458">
        <v>101631803</v>
      </c>
      <c r="B458" s="4" t="s">
        <v>23</v>
      </c>
      <c r="C458" s="6" t="s">
        <v>17</v>
      </c>
      <c r="D458" s="7">
        <v>8205420.5800000001</v>
      </c>
      <c r="E458" s="7">
        <v>1245304.3500000001</v>
      </c>
      <c r="F458" s="7">
        <v>222839.95024209487</v>
      </c>
      <c r="G458" s="7"/>
      <c r="H458" s="23">
        <v>8085046.1090995986</v>
      </c>
      <c r="I458" s="5">
        <f t="shared" si="14"/>
        <v>-120374.47090040147</v>
      </c>
      <c r="J458" s="19">
        <f t="shared" si="15"/>
        <v>-1.4670115897995989E-2</v>
      </c>
    </row>
    <row r="459" spans="1:10" x14ac:dyDescent="0.55000000000000004">
      <c r="A459">
        <v>101631903</v>
      </c>
      <c r="B459" s="4" t="s">
        <v>24</v>
      </c>
      <c r="C459" s="6" t="s">
        <v>17</v>
      </c>
      <c r="D459" s="7">
        <v>4890946.9800000004</v>
      </c>
      <c r="E459" s="7">
        <v>701669.98</v>
      </c>
      <c r="F459" s="7">
        <v>197532.0610491056</v>
      </c>
      <c r="G459" s="7"/>
      <c r="H459" s="23">
        <v>4868609.9054082073</v>
      </c>
      <c r="I459" s="5">
        <f t="shared" si="14"/>
        <v>-22337.07459179312</v>
      </c>
      <c r="J459" s="19">
        <f t="shared" si="15"/>
        <v>-4.5670244807669369E-3</v>
      </c>
    </row>
    <row r="460" spans="1:10" x14ac:dyDescent="0.55000000000000004">
      <c r="A460">
        <v>101632403</v>
      </c>
      <c r="B460" s="4" t="s">
        <v>25</v>
      </c>
      <c r="C460" s="6" t="s">
        <v>17</v>
      </c>
      <c r="D460" s="7">
        <v>6596800.1600000001</v>
      </c>
      <c r="E460" s="7">
        <v>835536.9</v>
      </c>
      <c r="F460" s="7">
        <v>187802.60765610868</v>
      </c>
      <c r="G460" s="7"/>
      <c r="H460" s="23">
        <v>6596051.3973756274</v>
      </c>
      <c r="I460" s="5">
        <f t="shared" si="14"/>
        <v>-748.76262437272817</v>
      </c>
      <c r="J460" s="19">
        <f t="shared" si="15"/>
        <v>-1.1350391192882948E-4</v>
      </c>
    </row>
    <row r="461" spans="1:10" x14ac:dyDescent="0.55000000000000004">
      <c r="A461">
        <v>101633903</v>
      </c>
      <c r="B461" s="4" t="s">
        <v>26</v>
      </c>
      <c r="C461" s="6" t="s">
        <v>17</v>
      </c>
      <c r="D461" s="7">
        <v>10327486.58</v>
      </c>
      <c r="E461" s="7">
        <v>1417702.2</v>
      </c>
      <c r="F461" s="7">
        <v>229379.15872156422</v>
      </c>
      <c r="G461" s="7"/>
      <c r="H461" s="23">
        <v>10288756.558671564</v>
      </c>
      <c r="I461" s="5">
        <f t="shared" si="14"/>
        <v>-38730.021328436211</v>
      </c>
      <c r="J461" s="19">
        <f t="shared" si="15"/>
        <v>-3.7501884924682431E-3</v>
      </c>
    </row>
    <row r="462" spans="1:10" x14ac:dyDescent="0.55000000000000004">
      <c r="A462">
        <v>101636503</v>
      </c>
      <c r="B462" s="4" t="s">
        <v>27</v>
      </c>
      <c r="C462" s="6" t="s">
        <v>17</v>
      </c>
      <c r="D462" s="7">
        <v>5630083.3799999999</v>
      </c>
      <c r="E462" s="7">
        <v>1657860.42</v>
      </c>
      <c r="F462" s="7">
        <v>395753.65201703017</v>
      </c>
      <c r="G462" s="7"/>
      <c r="H462" s="23">
        <v>5616135.6140418136</v>
      </c>
      <c r="I462" s="5">
        <f t="shared" si="14"/>
        <v>-13947.765958186239</v>
      </c>
      <c r="J462" s="19">
        <f t="shared" si="15"/>
        <v>-2.4773640134235879E-3</v>
      </c>
    </row>
    <row r="463" spans="1:10" x14ac:dyDescent="0.55000000000000004">
      <c r="A463">
        <v>101637002</v>
      </c>
      <c r="B463" s="4" t="s">
        <v>28</v>
      </c>
      <c r="C463" s="6" t="s">
        <v>17</v>
      </c>
      <c r="D463" s="7">
        <v>13063334.810000001</v>
      </c>
      <c r="E463" s="7">
        <v>2160071.5699999998</v>
      </c>
      <c r="F463" s="7">
        <v>316044.4778894718</v>
      </c>
      <c r="G463" s="7"/>
      <c r="H463" s="23">
        <v>13048069.199608454</v>
      </c>
      <c r="I463" s="5">
        <f t="shared" si="14"/>
        <v>-15265.610391546041</v>
      </c>
      <c r="J463" s="19">
        <f t="shared" si="15"/>
        <v>-1.1685844857823131E-3</v>
      </c>
    </row>
    <row r="464" spans="1:10" x14ac:dyDescent="0.55000000000000004">
      <c r="A464">
        <v>101638003</v>
      </c>
      <c r="B464" s="4" t="s">
        <v>29</v>
      </c>
      <c r="C464" s="6" t="s">
        <v>17</v>
      </c>
      <c r="D464" s="7">
        <v>12333688.789999999</v>
      </c>
      <c r="E464" s="7">
        <v>2126840.89</v>
      </c>
      <c r="F464" s="7">
        <v>336896.37426018418</v>
      </c>
      <c r="G464" s="7"/>
      <c r="H464" s="23">
        <v>12201448.82652282</v>
      </c>
      <c r="I464" s="5">
        <f t="shared" si="14"/>
        <v>-132239.96347717941</v>
      </c>
      <c r="J464" s="19">
        <f t="shared" si="15"/>
        <v>-1.0721850188436563E-2</v>
      </c>
    </row>
    <row r="465" spans="1:10" x14ac:dyDescent="0.55000000000000004">
      <c r="A465">
        <v>101638803</v>
      </c>
      <c r="B465" s="4" t="s">
        <v>30</v>
      </c>
      <c r="C465" s="6" t="s">
        <v>17</v>
      </c>
      <c r="D465" s="7">
        <v>9107486.2899999991</v>
      </c>
      <c r="E465" s="7">
        <v>1543268.37</v>
      </c>
      <c r="F465" s="7">
        <v>223624.80730943265</v>
      </c>
      <c r="G465" s="7"/>
      <c r="H465" s="23">
        <v>8943285.4011621568</v>
      </c>
      <c r="I465" s="5">
        <f t="shared" si="14"/>
        <v>-164200.88883784227</v>
      </c>
      <c r="J465" s="19">
        <f t="shared" si="15"/>
        <v>-1.8029221632552387E-2</v>
      </c>
    </row>
    <row r="466" spans="1:10" x14ac:dyDescent="0.55000000000000004">
      <c r="A466">
        <v>119648703</v>
      </c>
      <c r="B466" s="4" t="s">
        <v>426</v>
      </c>
      <c r="C466" s="6" t="s">
        <v>427</v>
      </c>
      <c r="D466" s="7">
        <v>8670192.4900000002</v>
      </c>
      <c r="E466" s="7">
        <v>1707121.75</v>
      </c>
      <c r="F466" s="7">
        <v>293114.50087679224</v>
      </c>
      <c r="G466" s="7"/>
      <c r="H466" s="23">
        <v>8690759.0638793223</v>
      </c>
      <c r="I466" s="5">
        <f t="shared" si="14"/>
        <v>20566.573879322037</v>
      </c>
      <c r="J466" s="19">
        <f t="shared" si="15"/>
        <v>2.3721011849555875E-3</v>
      </c>
    </row>
    <row r="467" spans="1:10" x14ac:dyDescent="0.55000000000000004">
      <c r="A467">
        <v>119648903</v>
      </c>
      <c r="B467" s="4" t="s">
        <v>428</v>
      </c>
      <c r="C467" s="6" t="s">
        <v>427</v>
      </c>
      <c r="D467" s="7">
        <v>5400542.5800000001</v>
      </c>
      <c r="E467" s="7">
        <v>1230894.3400000001</v>
      </c>
      <c r="F467" s="7">
        <v>247611.59713085575</v>
      </c>
      <c r="G467" s="7"/>
      <c r="H467" s="23">
        <v>5336095.2661325876</v>
      </c>
      <c r="I467" s="5">
        <f t="shared" si="14"/>
        <v>-64447.313867412508</v>
      </c>
      <c r="J467" s="19">
        <f t="shared" si="15"/>
        <v>-1.1933488702798544E-2</v>
      </c>
    </row>
    <row r="468" spans="1:10" x14ac:dyDescent="0.55000000000000004">
      <c r="A468">
        <v>107650603</v>
      </c>
      <c r="B468" s="4" t="s">
        <v>147</v>
      </c>
      <c r="C468" s="6" t="s">
        <v>148</v>
      </c>
      <c r="D468" s="7">
        <v>9848524.2100000009</v>
      </c>
      <c r="E468" s="7">
        <v>1693814.14</v>
      </c>
      <c r="F468" s="7">
        <v>288549.13889907015</v>
      </c>
      <c r="G468" s="7"/>
      <c r="H468" s="23">
        <v>9814282.7835544813</v>
      </c>
      <c r="I468" s="5">
        <f t="shared" si="14"/>
        <v>-34241.426445519552</v>
      </c>
      <c r="J468" s="19">
        <f t="shared" si="15"/>
        <v>-3.4768078663757022E-3</v>
      </c>
    </row>
    <row r="469" spans="1:10" x14ac:dyDescent="0.55000000000000004">
      <c r="A469">
        <v>107650703</v>
      </c>
      <c r="B469" s="4" t="s">
        <v>149</v>
      </c>
      <c r="C469" s="6" t="s">
        <v>148</v>
      </c>
      <c r="D469" s="7">
        <v>5969126.5</v>
      </c>
      <c r="E469" s="7">
        <v>1238476.51</v>
      </c>
      <c r="F469" s="7">
        <v>240755.61823165196</v>
      </c>
      <c r="G469" s="7"/>
      <c r="H469" s="23">
        <v>6001759.9015091062</v>
      </c>
      <c r="I469" s="5">
        <f t="shared" si="14"/>
        <v>32633.401509106159</v>
      </c>
      <c r="J469" s="19">
        <f t="shared" si="15"/>
        <v>5.4670313167439425E-3</v>
      </c>
    </row>
    <row r="470" spans="1:10" x14ac:dyDescent="0.55000000000000004">
      <c r="A470">
        <v>107651603</v>
      </c>
      <c r="B470" s="4" t="s">
        <v>150</v>
      </c>
      <c r="C470" s="6" t="s">
        <v>148</v>
      </c>
      <c r="D470" s="7">
        <v>11530163.85</v>
      </c>
      <c r="E470" s="7">
        <v>1723086.06</v>
      </c>
      <c r="F470" s="7">
        <v>256697.70647349939</v>
      </c>
      <c r="G470" s="7"/>
      <c r="H470" s="23">
        <v>11493557.106752623</v>
      </c>
      <c r="I470" s="5">
        <f t="shared" si="14"/>
        <v>-36606.743247376755</v>
      </c>
      <c r="J470" s="19">
        <f t="shared" si="15"/>
        <v>-3.1748675668105755E-3</v>
      </c>
    </row>
    <row r="471" spans="1:10" x14ac:dyDescent="0.55000000000000004">
      <c r="A471">
        <v>107652603</v>
      </c>
      <c r="B471" s="4" t="s">
        <v>151</v>
      </c>
      <c r="C471" s="6" t="s">
        <v>148</v>
      </c>
      <c r="D471" s="7">
        <v>7142753.6600000001</v>
      </c>
      <c r="E471" s="7">
        <v>1891805.18</v>
      </c>
      <c r="F471" s="7">
        <v>349887.62933731393</v>
      </c>
      <c r="G471" s="7"/>
      <c r="H471" s="23">
        <v>7155343.6979410462</v>
      </c>
      <c r="I471" s="5">
        <f t="shared" si="14"/>
        <v>12590.037941046059</v>
      </c>
      <c r="J471" s="19">
        <f t="shared" si="15"/>
        <v>1.7626308480371224E-3</v>
      </c>
    </row>
    <row r="472" spans="1:10" x14ac:dyDescent="0.55000000000000004">
      <c r="A472">
        <v>107653102</v>
      </c>
      <c r="B472" s="4" t="s">
        <v>152</v>
      </c>
      <c r="C472" s="6" t="s">
        <v>148</v>
      </c>
      <c r="D472" s="7">
        <v>10960912.869999999</v>
      </c>
      <c r="E472" s="7">
        <v>2231174.09</v>
      </c>
      <c r="F472" s="7">
        <v>373225.74002763029</v>
      </c>
      <c r="G472" s="7"/>
      <c r="H472" s="23">
        <v>10895685.403381258</v>
      </c>
      <c r="I472" s="5">
        <f t="shared" si="14"/>
        <v>-65227.466618740931</v>
      </c>
      <c r="J472" s="19">
        <f t="shared" si="15"/>
        <v>-5.9509155297884355E-3</v>
      </c>
    </row>
    <row r="473" spans="1:10" x14ac:dyDescent="0.55000000000000004">
      <c r="A473">
        <v>107653203</v>
      </c>
      <c r="B473" s="4" t="s">
        <v>153</v>
      </c>
      <c r="C473" s="6" t="s">
        <v>148</v>
      </c>
      <c r="D473" s="7">
        <v>10993164.76</v>
      </c>
      <c r="E473" s="7">
        <v>2123024.9900000002</v>
      </c>
      <c r="F473" s="7">
        <v>306826.6587407281</v>
      </c>
      <c r="G473" s="7"/>
      <c r="H473" s="23">
        <v>10769202.968055096</v>
      </c>
      <c r="I473" s="5">
        <f t="shared" si="14"/>
        <v>-223961.79194490425</v>
      </c>
      <c r="J473" s="19">
        <f t="shared" si="15"/>
        <v>-2.0372822279514737E-2</v>
      </c>
    </row>
    <row r="474" spans="1:10" x14ac:dyDescent="0.55000000000000004">
      <c r="A474">
        <v>107653802</v>
      </c>
      <c r="B474" s="4" t="s">
        <v>154</v>
      </c>
      <c r="C474" s="6" t="s">
        <v>148</v>
      </c>
      <c r="D474" s="7">
        <v>18323571.760000002</v>
      </c>
      <c r="E474" s="7">
        <v>3522194.43</v>
      </c>
      <c r="F474" s="7">
        <v>501496.61976259016</v>
      </c>
      <c r="G474" s="7"/>
      <c r="H474" s="23">
        <v>18294138.343887385</v>
      </c>
      <c r="I474" s="5">
        <f t="shared" si="14"/>
        <v>-29433.416112616658</v>
      </c>
      <c r="J474" s="19">
        <f t="shared" si="15"/>
        <v>-1.6063143418833456E-3</v>
      </c>
    </row>
    <row r="475" spans="1:10" x14ac:dyDescent="0.55000000000000004">
      <c r="A475">
        <v>107654103</v>
      </c>
      <c r="B475" s="4" t="s">
        <v>155</v>
      </c>
      <c r="C475" s="6" t="s">
        <v>148</v>
      </c>
      <c r="D475" s="7">
        <v>8245025.25</v>
      </c>
      <c r="E475" s="7">
        <v>1103310.33</v>
      </c>
      <c r="F475" s="7">
        <v>190623.9317355371</v>
      </c>
      <c r="G475" s="7"/>
      <c r="H475" s="23">
        <v>8316212.7099709865</v>
      </c>
      <c r="I475" s="5">
        <f t="shared" si="14"/>
        <v>71187.459970986471</v>
      </c>
      <c r="J475" s="19">
        <f t="shared" si="15"/>
        <v>8.6339893223476138E-3</v>
      </c>
    </row>
    <row r="476" spans="1:10" x14ac:dyDescent="0.55000000000000004">
      <c r="A476">
        <v>107654403</v>
      </c>
      <c r="B476" s="4" t="s">
        <v>156</v>
      </c>
      <c r="C476" s="6" t="s">
        <v>148</v>
      </c>
      <c r="D476" s="7">
        <v>16213840.68</v>
      </c>
      <c r="E476" s="7">
        <v>2691915.21</v>
      </c>
      <c r="F476" s="7">
        <v>365146.82724272332</v>
      </c>
      <c r="G476" s="7"/>
      <c r="H476" s="23">
        <v>16188025.340131143</v>
      </c>
      <c r="I476" s="5">
        <f t="shared" si="14"/>
        <v>-25815.339868856594</v>
      </c>
      <c r="J476" s="19">
        <f t="shared" si="15"/>
        <v>-1.5921791991394228E-3</v>
      </c>
    </row>
    <row r="477" spans="1:10" x14ac:dyDescent="0.55000000000000004">
      <c r="A477">
        <v>107654903</v>
      </c>
      <c r="B477" s="4" t="s">
        <v>157</v>
      </c>
      <c r="C477" s="6" t="s">
        <v>148</v>
      </c>
      <c r="D477" s="7">
        <v>6036388.5099999998</v>
      </c>
      <c r="E477" s="7">
        <v>1191721.5900000001</v>
      </c>
      <c r="F477" s="7">
        <v>228603.37129150727</v>
      </c>
      <c r="G477" s="7"/>
      <c r="H477" s="23">
        <v>6021158.8763730833</v>
      </c>
      <c r="I477" s="5">
        <f t="shared" si="14"/>
        <v>-15229.633626916446</v>
      </c>
      <c r="J477" s="19">
        <f t="shared" si="15"/>
        <v>-2.522971078101871E-3</v>
      </c>
    </row>
    <row r="478" spans="1:10" x14ac:dyDescent="0.55000000000000004">
      <c r="A478">
        <v>107655803</v>
      </c>
      <c r="B478" s="4" t="s">
        <v>158</v>
      </c>
      <c r="C478" s="6" t="s">
        <v>148</v>
      </c>
      <c r="D478" s="7">
        <v>6280536.9900000002</v>
      </c>
      <c r="E478" s="7">
        <v>768788.55</v>
      </c>
      <c r="F478" s="7">
        <v>171989.16154892812</v>
      </c>
      <c r="G478" s="7"/>
      <c r="H478" s="23">
        <v>6303887.6700509079</v>
      </c>
      <c r="I478" s="5">
        <f t="shared" si="14"/>
        <v>23350.680050907657</v>
      </c>
      <c r="J478" s="19">
        <f t="shared" si="15"/>
        <v>3.7179432408545781E-3</v>
      </c>
    </row>
    <row r="479" spans="1:10" x14ac:dyDescent="0.55000000000000004">
      <c r="A479">
        <v>107655903</v>
      </c>
      <c r="B479" s="4" t="s">
        <v>159</v>
      </c>
      <c r="C479" s="6" t="s">
        <v>148</v>
      </c>
      <c r="D479" s="7">
        <v>9267075.0999999996</v>
      </c>
      <c r="E479" s="7">
        <v>1546938.35</v>
      </c>
      <c r="F479" s="7">
        <v>261997.84244798651</v>
      </c>
      <c r="G479" s="7"/>
      <c r="H479" s="23">
        <v>9242768.1924127378</v>
      </c>
      <c r="I479" s="5">
        <f t="shared" si="14"/>
        <v>-24306.907587261871</v>
      </c>
      <c r="J479" s="19">
        <f t="shared" si="15"/>
        <v>-2.6229319742171802E-3</v>
      </c>
    </row>
    <row r="480" spans="1:10" x14ac:dyDescent="0.55000000000000004">
      <c r="A480">
        <v>107656303</v>
      </c>
      <c r="B480" s="4" t="s">
        <v>160</v>
      </c>
      <c r="C480" s="6" t="s">
        <v>148</v>
      </c>
      <c r="D480" s="7">
        <v>12553974.949999999</v>
      </c>
      <c r="E480" s="7">
        <v>2098538.44</v>
      </c>
      <c r="F480" s="7">
        <v>255042.16422720312</v>
      </c>
      <c r="G480" s="7"/>
      <c r="H480" s="23">
        <v>12527775.347513115</v>
      </c>
      <c r="I480" s="5">
        <f t="shared" si="14"/>
        <v>-26199.602486884221</v>
      </c>
      <c r="J480" s="19">
        <f t="shared" si="15"/>
        <v>-2.0869567281464286E-3</v>
      </c>
    </row>
    <row r="481" spans="1:10" x14ac:dyDescent="0.55000000000000004">
      <c r="A481">
        <v>107656502</v>
      </c>
      <c r="B481" s="4" t="s">
        <v>161</v>
      </c>
      <c r="C481" s="6" t="s">
        <v>148</v>
      </c>
      <c r="D481" s="7">
        <v>16186371.25</v>
      </c>
      <c r="E481" s="7">
        <v>2816564.78</v>
      </c>
      <c r="F481" s="7">
        <v>485005.15158015909</v>
      </c>
      <c r="G481" s="7"/>
      <c r="H481" s="23">
        <v>16194671.793371309</v>
      </c>
      <c r="I481" s="5">
        <f t="shared" si="14"/>
        <v>8300.5433713085949</v>
      </c>
      <c r="J481" s="19">
        <f t="shared" si="15"/>
        <v>5.1281063822804598E-4</v>
      </c>
    </row>
    <row r="482" spans="1:10" x14ac:dyDescent="0.55000000000000004">
      <c r="A482">
        <v>107657103</v>
      </c>
      <c r="B482" s="4" t="s">
        <v>162</v>
      </c>
      <c r="C482" s="6" t="s">
        <v>148</v>
      </c>
      <c r="D482" s="7">
        <v>14343977.84</v>
      </c>
      <c r="E482" s="7">
        <v>2530291.12</v>
      </c>
      <c r="F482" s="7">
        <v>383212.8111325081</v>
      </c>
      <c r="G482" s="7"/>
      <c r="H482" s="23">
        <v>14366816.02544578</v>
      </c>
      <c r="I482" s="5">
        <f t="shared" si="14"/>
        <v>22838.185445779935</v>
      </c>
      <c r="J482" s="19">
        <f t="shared" si="15"/>
        <v>1.5921793592076502E-3</v>
      </c>
    </row>
    <row r="483" spans="1:10" x14ac:dyDescent="0.55000000000000004">
      <c r="A483">
        <v>107657503</v>
      </c>
      <c r="B483" s="4" t="s">
        <v>163</v>
      </c>
      <c r="C483" s="6" t="s">
        <v>148</v>
      </c>
      <c r="D483" s="7">
        <v>9750808.6400000006</v>
      </c>
      <c r="E483" s="7">
        <v>1463797.31</v>
      </c>
      <c r="F483" s="7">
        <v>249990.84308135373</v>
      </c>
      <c r="G483" s="7"/>
      <c r="H483" s="23">
        <v>9762982.6880436409</v>
      </c>
      <c r="I483" s="5">
        <f t="shared" si="14"/>
        <v>12174.04804364033</v>
      </c>
      <c r="J483" s="19">
        <f t="shared" si="15"/>
        <v>1.2485167633892085E-3</v>
      </c>
    </row>
    <row r="484" spans="1:10" x14ac:dyDescent="0.55000000000000004">
      <c r="A484">
        <v>107658903</v>
      </c>
      <c r="B484" s="4" t="s">
        <v>164</v>
      </c>
      <c r="C484" s="6" t="s">
        <v>148</v>
      </c>
      <c r="D484" s="7">
        <v>9990403.9800000004</v>
      </c>
      <c r="E484" s="7">
        <v>1572619.91</v>
      </c>
      <c r="F484" s="7">
        <v>251132.3502970578</v>
      </c>
      <c r="G484" s="7"/>
      <c r="H484" s="23">
        <v>9930751.4334514607</v>
      </c>
      <c r="I484" s="5">
        <f t="shared" si="14"/>
        <v>-59652.546548539773</v>
      </c>
      <c r="J484" s="19">
        <f t="shared" si="15"/>
        <v>-5.9709844234486871E-3</v>
      </c>
    </row>
    <row r="485" spans="1:10" x14ac:dyDescent="0.55000000000000004">
      <c r="A485">
        <v>119665003</v>
      </c>
      <c r="B485" s="4" t="s">
        <v>429</v>
      </c>
      <c r="C485" s="6" t="s">
        <v>405</v>
      </c>
      <c r="D485" s="7">
        <v>5756210.3499999996</v>
      </c>
      <c r="E485" s="7">
        <v>904615.39</v>
      </c>
      <c r="F485" s="7">
        <v>188912.77127238642</v>
      </c>
      <c r="G485" s="7"/>
      <c r="H485" s="23">
        <v>5768628.370902109</v>
      </c>
      <c r="I485" s="5">
        <f t="shared" si="14"/>
        <v>12418.020902109332</v>
      </c>
      <c r="J485" s="19">
        <f t="shared" si="15"/>
        <v>2.1573257659198179E-3</v>
      </c>
    </row>
    <row r="486" spans="1:10" x14ac:dyDescent="0.55000000000000004">
      <c r="A486">
        <v>118667503</v>
      </c>
      <c r="B486" s="4" t="s">
        <v>404</v>
      </c>
      <c r="C486" s="6" t="s">
        <v>405</v>
      </c>
      <c r="D486" s="7">
        <v>11258263.99</v>
      </c>
      <c r="E486" s="7">
        <v>1803947.53</v>
      </c>
      <c r="F486" s="7">
        <v>273555.69470369059</v>
      </c>
      <c r="G486" s="7"/>
      <c r="H486" s="23">
        <v>11208863.247330278</v>
      </c>
      <c r="I486" s="5">
        <f t="shared" si="14"/>
        <v>-49400.742669722065</v>
      </c>
      <c r="J486" s="19">
        <f t="shared" si="15"/>
        <v>-4.3879538367195513E-3</v>
      </c>
    </row>
    <row r="487" spans="1:10" x14ac:dyDescent="0.55000000000000004">
      <c r="A487">
        <v>112671303</v>
      </c>
      <c r="B487" s="4" t="s">
        <v>262</v>
      </c>
      <c r="C487" s="6" t="s">
        <v>263</v>
      </c>
      <c r="D487" s="7">
        <v>8823421.0700000003</v>
      </c>
      <c r="E487" s="7">
        <v>2260626.4500000002</v>
      </c>
      <c r="F487" s="7">
        <v>521210.54340859759</v>
      </c>
      <c r="G487" s="7"/>
      <c r="H487" s="23">
        <v>8686117.4303172156</v>
      </c>
      <c r="I487" s="5">
        <f t="shared" si="14"/>
        <v>-137303.63968278468</v>
      </c>
      <c r="J487" s="19">
        <f t="shared" si="15"/>
        <v>-1.5561270236736494E-2</v>
      </c>
    </row>
    <row r="488" spans="1:10" x14ac:dyDescent="0.55000000000000004">
      <c r="A488">
        <v>112671603</v>
      </c>
      <c r="B488" s="4" t="s">
        <v>264</v>
      </c>
      <c r="C488" s="6" t="s">
        <v>263</v>
      </c>
      <c r="D488" s="7">
        <v>10215957.369999999</v>
      </c>
      <c r="E488" s="7">
        <v>2968631.76</v>
      </c>
      <c r="F488" s="7">
        <v>562518.60653513717</v>
      </c>
      <c r="G488" s="7"/>
      <c r="H488" s="23">
        <v>10242890.623917198</v>
      </c>
      <c r="I488" s="5">
        <f t="shared" si="14"/>
        <v>26933.253917198628</v>
      </c>
      <c r="J488" s="19">
        <f t="shared" si="15"/>
        <v>2.636390593826316E-3</v>
      </c>
    </row>
    <row r="489" spans="1:10" x14ac:dyDescent="0.55000000000000004">
      <c r="A489">
        <v>112671803</v>
      </c>
      <c r="B489" s="4" t="s">
        <v>265</v>
      </c>
      <c r="C489" s="6" t="s">
        <v>263</v>
      </c>
      <c r="D489" s="7">
        <v>11905498.6</v>
      </c>
      <c r="E489" s="7">
        <v>2247000.23</v>
      </c>
      <c r="F489" s="7">
        <v>367517.53706401581</v>
      </c>
      <c r="G489" s="7"/>
      <c r="H489" s="23">
        <v>11876057.460228249</v>
      </c>
      <c r="I489" s="5">
        <f t="shared" si="14"/>
        <v>-29441.139771750197</v>
      </c>
      <c r="J489" s="19">
        <f t="shared" si="15"/>
        <v>-2.4729027116722519E-3</v>
      </c>
    </row>
    <row r="490" spans="1:10" x14ac:dyDescent="0.55000000000000004">
      <c r="A490">
        <v>112672203</v>
      </c>
      <c r="B490" s="4" t="s">
        <v>266</v>
      </c>
      <c r="C490" s="6" t="s">
        <v>263</v>
      </c>
      <c r="D490" s="7">
        <v>8006731.75</v>
      </c>
      <c r="E490" s="7">
        <v>1994695.58</v>
      </c>
      <c r="F490" s="7">
        <v>291731.11443742993</v>
      </c>
      <c r="G490" s="7"/>
      <c r="H490" s="23">
        <v>7886445.9114321601</v>
      </c>
      <c r="I490" s="5">
        <f t="shared" si="14"/>
        <v>-120285.83856783994</v>
      </c>
      <c r="J490" s="19">
        <f t="shared" si="15"/>
        <v>-1.5023088361595221E-2</v>
      </c>
    </row>
    <row r="491" spans="1:10" x14ac:dyDescent="0.55000000000000004">
      <c r="A491">
        <v>112672803</v>
      </c>
      <c r="B491" s="4" t="s">
        <v>267</v>
      </c>
      <c r="C491" s="6" t="s">
        <v>263</v>
      </c>
      <c r="D491" s="7">
        <v>3615518.29</v>
      </c>
      <c r="E491" s="7">
        <v>986108.43</v>
      </c>
      <c r="F491" s="7">
        <v>256780.66697921511</v>
      </c>
      <c r="G491" s="7"/>
      <c r="H491" s="23">
        <v>3537721.1848424124</v>
      </c>
      <c r="I491" s="5">
        <f t="shared" si="14"/>
        <v>-77797.105157587677</v>
      </c>
      <c r="J491" s="19">
        <f t="shared" si="15"/>
        <v>-2.151755264874837E-2</v>
      </c>
    </row>
    <row r="492" spans="1:10" x14ac:dyDescent="0.55000000000000004">
      <c r="A492">
        <v>112674403</v>
      </c>
      <c r="B492" s="4" t="s">
        <v>268</v>
      </c>
      <c r="C492" s="6" t="s">
        <v>263</v>
      </c>
      <c r="D492" s="7">
        <v>11890326.960000001</v>
      </c>
      <c r="E492" s="7">
        <v>2100241.19</v>
      </c>
      <c r="F492" s="7">
        <v>393540.32707796362</v>
      </c>
      <c r="G492" s="7"/>
      <c r="H492" s="23">
        <v>11862436.744395021</v>
      </c>
      <c r="I492" s="5">
        <f t="shared" si="14"/>
        <v>-27890.215604979545</v>
      </c>
      <c r="J492" s="19">
        <f t="shared" si="15"/>
        <v>-2.3456222607506449E-3</v>
      </c>
    </row>
    <row r="493" spans="1:10" x14ac:dyDescent="0.55000000000000004">
      <c r="A493">
        <v>115674603</v>
      </c>
      <c r="B493" s="4" t="s">
        <v>346</v>
      </c>
      <c r="C493" s="6" t="s">
        <v>263</v>
      </c>
      <c r="D493" s="7">
        <v>7787043.2800000003</v>
      </c>
      <c r="E493" s="7">
        <v>1727507.13</v>
      </c>
      <c r="F493" s="7">
        <v>340896.95125164709</v>
      </c>
      <c r="G493" s="7"/>
      <c r="H493" s="23">
        <v>7764933.9258216741</v>
      </c>
      <c r="I493" s="5">
        <f t="shared" si="14"/>
        <v>-22109.354178326204</v>
      </c>
      <c r="J493" s="19">
        <f t="shared" si="15"/>
        <v>-2.8392489142973153E-3</v>
      </c>
    </row>
    <row r="494" spans="1:10" x14ac:dyDescent="0.55000000000000004">
      <c r="A494">
        <v>112675503</v>
      </c>
      <c r="B494" s="4" t="s">
        <v>269</v>
      </c>
      <c r="C494" s="6" t="s">
        <v>263</v>
      </c>
      <c r="D494" s="7">
        <v>15573859.210000001</v>
      </c>
      <c r="E494" s="7">
        <v>3301909.21</v>
      </c>
      <c r="F494" s="7">
        <v>488253.68225091777</v>
      </c>
      <c r="G494" s="7"/>
      <c r="H494" s="23">
        <v>15554799.175838001</v>
      </c>
      <c r="I494" s="5">
        <f t="shared" si="14"/>
        <v>-19060.034161999822</v>
      </c>
      <c r="J494" s="19">
        <f t="shared" si="15"/>
        <v>-1.2238478533157242E-3</v>
      </c>
    </row>
    <row r="495" spans="1:10" x14ac:dyDescent="0.55000000000000004">
      <c r="A495">
        <v>112676203</v>
      </c>
      <c r="B495" s="4" t="s">
        <v>270</v>
      </c>
      <c r="C495" s="6" t="s">
        <v>263</v>
      </c>
      <c r="D495" s="7">
        <v>9085951.0299999993</v>
      </c>
      <c r="E495" s="7">
        <v>1924066.02</v>
      </c>
      <c r="F495" s="7">
        <v>300278.11386994022</v>
      </c>
      <c r="G495" s="7"/>
      <c r="H495" s="23">
        <v>9026406.751173716</v>
      </c>
      <c r="I495" s="5">
        <f t="shared" si="14"/>
        <v>-59544.278826283291</v>
      </c>
      <c r="J495" s="19">
        <f t="shared" si="15"/>
        <v>-6.5534448325420148E-3</v>
      </c>
    </row>
    <row r="496" spans="1:10" x14ac:dyDescent="0.55000000000000004">
      <c r="A496">
        <v>112676403</v>
      </c>
      <c r="B496" s="4" t="s">
        <v>271</v>
      </c>
      <c r="C496" s="6" t="s">
        <v>263</v>
      </c>
      <c r="D496" s="7">
        <v>10687365.279999999</v>
      </c>
      <c r="E496" s="7">
        <v>2245655.25</v>
      </c>
      <c r="F496" s="7">
        <v>410445.99759238848</v>
      </c>
      <c r="G496" s="7"/>
      <c r="H496" s="23">
        <v>10665498.917173412</v>
      </c>
      <c r="I496" s="5">
        <f t="shared" si="14"/>
        <v>-21866.362826587632</v>
      </c>
      <c r="J496" s="19">
        <f t="shared" si="15"/>
        <v>-2.0460012597779977E-3</v>
      </c>
    </row>
    <row r="497" spans="1:10" x14ac:dyDescent="0.55000000000000004">
      <c r="A497">
        <v>112676503</v>
      </c>
      <c r="B497" s="4" t="s">
        <v>272</v>
      </c>
      <c r="C497" s="6" t="s">
        <v>263</v>
      </c>
      <c r="D497" s="7">
        <v>8015198.0700000003</v>
      </c>
      <c r="E497" s="7">
        <v>1871839.45</v>
      </c>
      <c r="F497" s="7">
        <v>329207.45587835234</v>
      </c>
      <c r="G497" s="7"/>
      <c r="H497" s="23">
        <v>8090853.8419712922</v>
      </c>
      <c r="I497" s="5">
        <f t="shared" si="14"/>
        <v>75655.771971291862</v>
      </c>
      <c r="J497" s="19">
        <f t="shared" si="15"/>
        <v>9.439039598342934E-3</v>
      </c>
    </row>
    <row r="498" spans="1:10" x14ac:dyDescent="0.55000000000000004">
      <c r="A498">
        <v>112676703</v>
      </c>
      <c r="B498" s="4" t="s">
        <v>273</v>
      </c>
      <c r="C498" s="6" t="s">
        <v>263</v>
      </c>
      <c r="D498" s="7">
        <v>11149705.59</v>
      </c>
      <c r="E498" s="7">
        <v>2371987.1800000002</v>
      </c>
      <c r="F498" s="7">
        <v>392710.38857825939</v>
      </c>
      <c r="G498" s="7"/>
      <c r="H498" s="23">
        <v>11179265.090806408</v>
      </c>
      <c r="I498" s="5">
        <f t="shared" si="14"/>
        <v>29559.500806408003</v>
      </c>
      <c r="J498" s="19">
        <f t="shared" si="15"/>
        <v>2.651146307658515E-3</v>
      </c>
    </row>
    <row r="499" spans="1:10" x14ac:dyDescent="0.55000000000000004">
      <c r="A499">
        <v>115219002</v>
      </c>
      <c r="B499" s="4" t="s">
        <v>329</v>
      </c>
      <c r="C499" s="6" t="s">
        <v>263</v>
      </c>
      <c r="D499" s="7">
        <v>14220072.82</v>
      </c>
      <c r="E499" s="7">
        <v>4078708.76</v>
      </c>
      <c r="F499" s="7">
        <v>647989.60118788178</v>
      </c>
      <c r="G499" s="7"/>
      <c r="H499" s="23">
        <v>14116070.088566579</v>
      </c>
      <c r="I499" s="5">
        <f t="shared" si="14"/>
        <v>-104002.73143342137</v>
      </c>
      <c r="J499" s="19">
        <f t="shared" si="15"/>
        <v>-7.3137973869687517E-3</v>
      </c>
    </row>
    <row r="500" spans="1:10" x14ac:dyDescent="0.55000000000000004">
      <c r="A500">
        <v>112678503</v>
      </c>
      <c r="B500" s="4" t="s">
        <v>274</v>
      </c>
      <c r="C500" s="6" t="s">
        <v>263</v>
      </c>
      <c r="D500" s="7">
        <v>6757714.3300000001</v>
      </c>
      <c r="E500" s="7">
        <v>1732778.56</v>
      </c>
      <c r="F500" s="7">
        <v>338465.75495231268</v>
      </c>
      <c r="G500" s="7"/>
      <c r="H500" s="23">
        <v>6740412.36672174</v>
      </c>
      <c r="I500" s="5">
        <f t="shared" si="14"/>
        <v>-17301.963278260082</v>
      </c>
      <c r="J500" s="19">
        <f t="shared" si="15"/>
        <v>-2.5603277133882754E-3</v>
      </c>
    </row>
    <row r="501" spans="1:10" x14ac:dyDescent="0.55000000000000004">
      <c r="A501">
        <v>112679002</v>
      </c>
      <c r="B501" s="4" t="s">
        <v>275</v>
      </c>
      <c r="C501" s="6" t="s">
        <v>263</v>
      </c>
      <c r="D501" s="7">
        <v>70203199.840000004</v>
      </c>
      <c r="E501" s="7">
        <v>6584836.5300000003</v>
      </c>
      <c r="F501" s="7">
        <v>665680.72896622925</v>
      </c>
      <c r="G501" s="7"/>
      <c r="H501" s="23">
        <v>70667485.048857659</v>
      </c>
      <c r="I501" s="5">
        <f t="shared" si="14"/>
        <v>464285.20885765553</v>
      </c>
      <c r="J501" s="19">
        <f t="shared" si="15"/>
        <v>6.6134479612867669E-3</v>
      </c>
    </row>
    <row r="502" spans="1:10" x14ac:dyDescent="0.55000000000000004">
      <c r="A502">
        <v>112679403</v>
      </c>
      <c r="B502" s="8" t="s">
        <v>276</v>
      </c>
      <c r="C502" s="9" t="s">
        <v>263</v>
      </c>
      <c r="D502" s="10">
        <v>2842245.82</v>
      </c>
      <c r="E502" s="10">
        <v>1299823.07</v>
      </c>
      <c r="F502" s="10">
        <v>332999.56458937528</v>
      </c>
      <c r="G502" s="10"/>
      <c r="H502" s="24">
        <v>2906234.6471026666</v>
      </c>
      <c r="I502" s="11">
        <f t="shared" si="14"/>
        <v>63988.827102666721</v>
      </c>
      <c r="J502" s="20">
        <f t="shared" si="15"/>
        <v>2.2513473905880078E-2</v>
      </c>
    </row>
  </sheetData>
  <sortState xmlns:xlrd2="http://schemas.microsoft.com/office/spreadsheetml/2017/richdata2" ref="A3:J502">
    <sortCondition ref="C3:C502"/>
    <sortCondition ref="B3:B502"/>
  </sortState>
  <mergeCells count="1">
    <mergeCell ref="H1:J1"/>
  </mergeCells>
  <printOptions gridLines="1"/>
  <pageMargins left="0.7" right="0.7" top="0.75" bottom="0.75" header="0.3" footer="0.3"/>
  <pageSetup scale="93" fitToHeight="0" orientation="landscape" r:id="rId1"/>
  <headerFooter>
    <oddHeader>&amp;CEstimated 2020/21 Basic and Special Education Subsidies and COVID-19 Health and Safety Grants</oddHeader>
    <oddFooter>&amp;L&amp;D&amp;CPA House Appropriations Committee (D)&amp;R&amp;P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2020-21 Allocations</vt:lpstr>
      <vt:lpstr>'2020-21 Allocations'!Print_Area</vt:lpstr>
      <vt:lpstr>'2020-21 Allocations'!Print_Titles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seanb</dc:creator>
  <cp:lastModifiedBy>Sean Brandon</cp:lastModifiedBy>
  <cp:lastPrinted>2020-05-28T16:42:05Z</cp:lastPrinted>
  <dcterms:created xsi:type="dcterms:W3CDTF">2020-05-25T05:26:59Z</dcterms:created>
  <dcterms:modified xsi:type="dcterms:W3CDTF">2020-05-28T16:42:19Z</dcterms:modified>
</cp:coreProperties>
</file>